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454\Desktop\Modelos Proposta\"/>
    </mc:Choice>
  </mc:AlternateContent>
  <xr:revisionPtr revIDLastSave="0" documentId="8_{297CBF0E-DA0C-4359-8575-6E6B3D12C4EF}" xr6:coauthVersionLast="47" xr6:coauthVersionMax="47" xr10:uidLastSave="{00000000-0000-0000-0000-000000000000}"/>
  <bookViews>
    <workbookView xWindow="-108" yWindow="-108" windowWidth="23256" windowHeight="12456" xr2:uid="{39B90355-4F22-4318-AA67-0A58DA04AD4D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D2" i="1"/>
  <c r="A3" i="1"/>
  <c r="D3" i="1"/>
  <c r="A4" i="1"/>
  <c r="D4" i="1"/>
  <c r="A5" i="1"/>
  <c r="D5" i="1"/>
  <c r="A6" i="1"/>
  <c r="D6" i="1"/>
  <c r="A7" i="1"/>
  <c r="D7" i="1"/>
  <c r="A8" i="1"/>
  <c r="D8" i="1"/>
  <c r="A9" i="1"/>
  <c r="D9" i="1"/>
  <c r="A10" i="1"/>
  <c r="D10" i="1"/>
  <c r="A11" i="1"/>
  <c r="D11" i="1"/>
  <c r="A12" i="1"/>
  <c r="D12" i="1"/>
  <c r="A13" i="1"/>
  <c r="D13" i="1"/>
  <c r="A14" i="1"/>
  <c r="D14" i="1"/>
  <c r="A15" i="1"/>
  <c r="D15" i="1"/>
  <c r="A16" i="1"/>
  <c r="D16" i="1"/>
  <c r="A17" i="1"/>
  <c r="D17" i="1"/>
  <c r="A18" i="1"/>
  <c r="D18" i="1"/>
  <c r="A19" i="1"/>
  <c r="D19" i="1"/>
  <c r="A20" i="1"/>
  <c r="D20" i="1"/>
  <c r="A21" i="1"/>
  <c r="D21" i="1"/>
  <c r="A22" i="1"/>
  <c r="D22" i="1"/>
  <c r="A23" i="1"/>
  <c r="D23" i="1"/>
  <c r="A24" i="1"/>
  <c r="D24" i="1"/>
  <c r="A25" i="1"/>
  <c r="D25" i="1"/>
  <c r="A26" i="1"/>
  <c r="D26" i="1"/>
  <c r="A27" i="1"/>
  <c r="D27" i="1"/>
  <c r="A28" i="1"/>
  <c r="D28" i="1"/>
  <c r="A29" i="1"/>
  <c r="D29" i="1"/>
  <c r="A30" i="1"/>
  <c r="D30" i="1"/>
  <c r="A31" i="1"/>
  <c r="D31" i="1"/>
  <c r="A32" i="1"/>
  <c r="D32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</calcChain>
</file>

<file path=xl/sharedStrings.xml><?xml version="1.0" encoding="utf-8"?>
<sst xmlns="http://schemas.openxmlformats.org/spreadsheetml/2006/main" count="4" uniqueCount="4">
  <si>
    <t>GRUPO</t>
  </si>
  <si>
    <t>TUSS</t>
  </si>
  <si>
    <t>NOMENCLATURA</t>
  </si>
  <si>
    <t>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</si>
</sst>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D1C1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3" borderId="12" xfId="0" applyFont="1" applyFill="1" applyBorder="1" applyAlignment="1">
      <alignment horizontal="center" vertical="center" wrapText="1"/>
    </xf>
    <xf numFmtId="8" fontId="5" fillId="4" borderId="13" xfId="1" applyNumberFormat="1" applyFont="1" applyFill="1" applyBorder="1" applyAlignment="1" applyProtection="1">
      <alignment horizontal="center" vertical="center" wrapText="1"/>
      <protection locked="0"/>
    </xf>
    <xf numFmtId="8" fontId="5" fillId="4" borderId="14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8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8" fontId="5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18" xfId="0" applyFont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</cellXfs>
  <cellStyles count="2">
    <cellStyle name="Moeda" xfId="1" builtinId="4"/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195\Desktop\JOINVILLE\Contraproposta%20ELISANDRA.xlsb" TargetMode="External"/><Relationship Id="rId1" Type="http://schemas.openxmlformats.org/officeDocument/2006/relationships/externalLinkPath" Target="/Users/L195/Desktop/JOINVILLE/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I43"/>
  <sheetViews>
    <sheetView tabSelected="1" workbookViewId="0">
      <selection activeCell="D1" sqref="A1:H43"/>
    </sheetView>
  </sheetViews>
  <sheetFormatPr defaultRowHeight="14.4" x14ac:dyDescent="0.3"/>
  <cols>
    <col min="1" max="1" width="8.88671875" style="4"/>
    <col min="2" max="2" width="26.109375" style="4" customWidth="1"/>
    <col min="3" max="7" width="8.88671875" style="4"/>
    <col min="8" max="8" width="23.5546875" style="4" customWidth="1"/>
    <col min="9" max="9" width="11.6640625" style="4" customWidth="1"/>
  </cols>
  <sheetData>
    <row r="1" spans="1:9" ht="15" thickBot="1" x14ac:dyDescent="0.35">
      <c r="A1" s="7" t="s">
        <v>0</v>
      </c>
      <c r="B1" s="8"/>
      <c r="C1" s="9" t="s">
        <v>1</v>
      </c>
      <c r="D1" s="10" t="s">
        <v>2</v>
      </c>
      <c r="E1" s="10"/>
      <c r="F1" s="10"/>
      <c r="G1" s="10"/>
      <c r="H1" s="10"/>
      <c r="I1" s="1" t="s">
        <v>3</v>
      </c>
    </row>
    <row r="2" spans="1:9" ht="15.6" thickTop="1" thickBot="1" x14ac:dyDescent="0.35">
      <c r="A2" s="11" t="str">
        <f>IFERROR(IF($C$8="Dental Uni",VLOOKUP(C2,'[1]Tabela Dental'!A:D,2,FALSE),VLOOKUP(C2,'[1]Tabela life'!$A$2:$F$223,2,0)),"-")</f>
        <v>Prótese Dentária</v>
      </c>
      <c r="B2" s="12"/>
      <c r="C2" s="13">
        <v>85400033</v>
      </c>
      <c r="D2" s="14" t="str">
        <f>IFERROR(IF($C$8="Dental Uni",VLOOKUP(C2,'[1]Tabela Dental'!A:D,3,FALSE),VLOOKUP(C2,'[1]Tabela life'!$A$2:$F$223,4,0)),"-")</f>
        <v>conserto em prótese parcial removível (em consultório e em laboratório)</v>
      </c>
      <c r="E2" s="15"/>
      <c r="F2" s="15"/>
      <c r="G2" s="15"/>
      <c r="H2" s="16"/>
      <c r="I2" s="2"/>
    </row>
    <row r="3" spans="1:9" ht="15" thickBot="1" x14ac:dyDescent="0.35">
      <c r="A3" s="17" t="str">
        <f>IFERROR(IF($C$8="Dental Uni",VLOOKUP(C3,'[1]Tabela Dental'!A:D,2,FALSE),VLOOKUP(C3,'[1]Tabela life'!$A$2:$F$223,2,0)),"-")</f>
        <v>Prótese Dentária</v>
      </c>
      <c r="B3" s="18"/>
      <c r="C3" s="13">
        <v>85400041</v>
      </c>
      <c r="D3" s="19" t="str">
        <f>IFERROR(IF($C$8="Dental Uni",VLOOKUP(C3,'[1]Tabela Dental'!A:D,3,FALSE),VLOOKUP(C3,'[1]Tabela life'!$A$2:$F$223,4,0)),"-")</f>
        <v>conserto em prótese parcial removível (exclusivamente em consultório)</v>
      </c>
      <c r="E3" s="20"/>
      <c r="F3" s="20"/>
      <c r="G3" s="20"/>
      <c r="H3" s="21"/>
      <c r="I3" s="3"/>
    </row>
    <row r="4" spans="1:9" ht="15" thickBot="1" x14ac:dyDescent="0.35">
      <c r="A4" s="17" t="str">
        <f>IFERROR(IF($C$8="Dental Uni",VLOOKUP(C4,'[1]Tabela Dental'!A:D,2,FALSE),VLOOKUP(C4,'[1]Tabela life'!$A$2:$F$223,2,0)),"-")</f>
        <v>Prótese Dentária</v>
      </c>
      <c r="B4" s="18"/>
      <c r="C4" s="13">
        <v>85400050</v>
      </c>
      <c r="D4" s="19" t="str">
        <f>IFERROR(IF($C$8="Dental Uni",VLOOKUP(C4,'[1]Tabela Dental'!A:D,3,FALSE),VLOOKUP(C4,'[1]Tabela life'!$A$2:$F$223,4,0)),"-")</f>
        <v>conserto em prótese total (em consultório e em laboratório)</v>
      </c>
      <c r="E4" s="20"/>
      <c r="F4" s="20"/>
      <c r="G4" s="20"/>
      <c r="H4" s="21"/>
      <c r="I4" s="3"/>
    </row>
    <row r="5" spans="1:9" ht="15" thickBot="1" x14ac:dyDescent="0.35">
      <c r="A5" s="17" t="str">
        <f>IFERROR(IF($C$8="Dental Uni",VLOOKUP(C5,'[1]Tabela Dental'!A:D,2,FALSE),VLOOKUP(C5,'[1]Tabela life'!$A$2:$F$223,2,0)),"-")</f>
        <v>Prótese Dentária</v>
      </c>
      <c r="B5" s="18"/>
      <c r="C5" s="13">
        <v>85400068</v>
      </c>
      <c r="D5" s="19" t="str">
        <f>IFERROR(IF($C$8="Dental Uni",VLOOKUP(C5,'[1]Tabela Dental'!A:D,3,FALSE),VLOOKUP(C5,'[1]Tabela life'!$A$2:$F$223,4,0)),"-")</f>
        <v>conserto em prótese total (exclusivamento em consultório)</v>
      </c>
      <c r="E5" s="20"/>
      <c r="F5" s="20"/>
      <c r="G5" s="20"/>
      <c r="H5" s="21"/>
      <c r="I5" s="3"/>
    </row>
    <row r="6" spans="1:9" ht="15" thickBot="1" x14ac:dyDescent="0.35">
      <c r="A6" s="17" t="str">
        <f>IFERROR(IF($C$8="Dental Uni",VLOOKUP(C6,'[1]Tabela Dental'!A:D,2,FALSE),VLOOKUP(C6,'[1]Tabela life'!$A$2:$F$223,2,0)),"-")</f>
        <v>Prótese Dentária</v>
      </c>
      <c r="B6" s="18"/>
      <c r="C6" s="13">
        <v>85400076</v>
      </c>
      <c r="D6" s="19" t="str">
        <f>IFERROR(IF($C$8="Dental Uni",VLOOKUP(C6,'[1]Tabela Dental'!A:D,3,FALSE),VLOOKUP(C6,'[1]Tabela life'!$A$2:$F$223,4,0)),"-")</f>
        <v>coroa provisória com pino</v>
      </c>
      <c r="E6" s="20"/>
      <c r="F6" s="20"/>
      <c r="G6" s="20"/>
      <c r="H6" s="21"/>
      <c r="I6" s="3"/>
    </row>
    <row r="7" spans="1:9" ht="15" thickBot="1" x14ac:dyDescent="0.35">
      <c r="A7" s="17" t="str">
        <f>IFERROR(IF($C$8="Dental Uni",VLOOKUP(C7,'[1]Tabela Dental'!A:D,2,FALSE),VLOOKUP(C7,'[1]Tabela life'!$A$2:$F$223,2,0)),"-")</f>
        <v>Prótese Dentária</v>
      </c>
      <c r="B7" s="18"/>
      <c r="C7" s="13">
        <v>85400084</v>
      </c>
      <c r="D7" s="19" t="str">
        <f>IFERROR(IF($C$8="Dental Uni",VLOOKUP(C7,'[1]Tabela Dental'!A:D,3,FALSE),VLOOKUP(C7,'[1]Tabela life'!$A$2:$F$223,4,0)),"-")</f>
        <v>coroa provisória sem pino</v>
      </c>
      <c r="E7" s="20"/>
      <c r="F7" s="20"/>
      <c r="G7" s="20"/>
      <c r="H7" s="21"/>
      <c r="I7" s="3"/>
    </row>
    <row r="8" spans="1:9" ht="15" thickBot="1" x14ac:dyDescent="0.35">
      <c r="A8" s="17" t="str">
        <f>IFERROR(IF($C$8="Dental Uni",VLOOKUP(C8,'[1]Tabela Dental'!A:D,2,FALSE),VLOOKUP(C8,'[1]Tabela life'!$A$2:$F$223,2,0)),"-")</f>
        <v>Prótese Dentária</v>
      </c>
      <c r="B8" s="18"/>
      <c r="C8" s="13">
        <v>85400092</v>
      </c>
      <c r="D8" s="19" t="str">
        <f>IFERROR(IF($C$8="Dental Uni",VLOOKUP(C8,'[1]Tabela Dental'!A:D,3,FALSE),VLOOKUP(C8,'[1]Tabela life'!$A$2:$F$223,4,0)),"-")</f>
        <v>coroa total acrílica prensada</v>
      </c>
      <c r="E8" s="20"/>
      <c r="F8" s="20"/>
      <c r="G8" s="20"/>
      <c r="H8" s="21"/>
      <c r="I8" s="3"/>
    </row>
    <row r="9" spans="1:9" ht="15" thickBot="1" x14ac:dyDescent="0.35">
      <c r="A9" s="17" t="str">
        <f>IFERROR(IF($C$8="Dental Uni",VLOOKUP(C9,'[1]Tabela Dental'!A:D,2,FALSE),VLOOKUP(C9,'[1]Tabela life'!$A$2:$F$223,2,0)),"-")</f>
        <v>Prótese Dentária</v>
      </c>
      <c r="B9" s="18"/>
      <c r="C9" s="13">
        <v>85400106</v>
      </c>
      <c r="D9" s="19" t="str">
        <f>IFERROR(IF($C$8="Dental Uni",VLOOKUP(C9,'[1]Tabela Dental'!A:D,3,FALSE),VLOOKUP(C9,'[1]Tabela life'!$A$2:$F$223,4,0)),"-")</f>
        <v>coroa total em cerâmica pura</v>
      </c>
      <c r="E9" s="20"/>
      <c r="F9" s="20"/>
      <c r="G9" s="20"/>
      <c r="H9" s="21"/>
      <c r="I9" s="3"/>
    </row>
    <row r="10" spans="1:9" ht="15" thickBot="1" x14ac:dyDescent="0.35">
      <c r="A10" s="17" t="str">
        <f>IFERROR(IF($C$8="Dental Uni",VLOOKUP(C10,'[1]Tabela Dental'!A:D,2,FALSE),VLOOKUP(C10,'[1]Tabela life'!$A$2:$F$223,2,0)),"-")</f>
        <v>Prótese Dentária</v>
      </c>
      <c r="B10" s="18"/>
      <c r="C10" s="13">
        <v>85400114</v>
      </c>
      <c r="D10" s="19" t="str">
        <f>IFERROR(IF($C$8="Dental Uni",VLOOKUP(C10,'[1]Tabela Dental'!A:D,3,FALSE),VLOOKUP(C10,'[1]Tabela life'!$A$2:$F$223,4,0)),"-")</f>
        <v>coroa total em cerômero</v>
      </c>
      <c r="E10" s="20"/>
      <c r="F10" s="20"/>
      <c r="G10" s="20"/>
      <c r="H10" s="21"/>
      <c r="I10" s="3"/>
    </row>
    <row r="11" spans="1:9" ht="15" thickBot="1" x14ac:dyDescent="0.35">
      <c r="A11" s="17" t="str">
        <f>IFERROR(IF($C$8="Dental Uni",VLOOKUP(C11,'[1]Tabela Dental'!A:D,2,FALSE),VLOOKUP(C11,'[1]Tabela life'!$A$2:$F$223,2,0)),"-")</f>
        <v>Prótese Dentária</v>
      </c>
      <c r="B11" s="18"/>
      <c r="C11" s="13">
        <v>85400149</v>
      </c>
      <c r="D11" s="19" t="str">
        <f>IFERROR(IF($C$8="Dental Uni",VLOOKUP(C11,'[1]Tabela Dental'!A:D,3,FALSE),VLOOKUP(C11,'[1]Tabela life'!$A$2:$F$223,4,0)),"-")</f>
        <v>coroa total metálica</v>
      </c>
      <c r="E11" s="20"/>
      <c r="F11" s="20"/>
      <c r="G11" s="20"/>
      <c r="H11" s="21"/>
      <c r="I11" s="3"/>
    </row>
    <row r="12" spans="1:9" ht="15" thickBot="1" x14ac:dyDescent="0.35">
      <c r="A12" s="17" t="str">
        <f>IFERROR(IF($C$8="Dental Uni",VLOOKUP(C12,'[1]Tabela Dental'!A:D,2,FALSE),VLOOKUP(C12,'[1]Tabela life'!$A$2:$F$223,2,0)),"-")</f>
        <v>Prótese Dentária</v>
      </c>
      <c r="B12" s="18"/>
      <c r="C12" s="13">
        <v>85400165</v>
      </c>
      <c r="D12" s="19" t="str">
        <f>IFERROR(IF($C$8="Dental Uni",VLOOKUP(C12,'[1]Tabela Dental'!A:D,3,FALSE),VLOOKUP(C12,'[1]Tabela life'!$A$2:$F$223,4,0)),"-")</f>
        <v>coroa total metalo plástica - cerômero</v>
      </c>
      <c r="E12" s="20"/>
      <c r="F12" s="20"/>
      <c r="G12" s="20"/>
      <c r="H12" s="21"/>
      <c r="I12" s="3"/>
    </row>
    <row r="13" spans="1:9" ht="15" thickBot="1" x14ac:dyDescent="0.35">
      <c r="A13" s="17" t="str">
        <f>IFERROR(IF($C$8="Dental Uni",VLOOKUP(C13,'[1]Tabela Dental'!A:D,2,FALSE),VLOOKUP(C13,'[1]Tabela life'!$A$2:$F$223,2,0)),"-")</f>
        <v>Prótese Dentária</v>
      </c>
      <c r="B13" s="18"/>
      <c r="C13" s="13">
        <v>85400173</v>
      </c>
      <c r="D13" s="19" t="str">
        <f>IFERROR(IF($C$8="Dental Uni",VLOOKUP(C13,'[1]Tabela Dental'!A:D,3,FALSE),VLOOKUP(C13,'[1]Tabela life'!$A$2:$F$223,4,0)),"-")</f>
        <v>coroa total metalo plástica - resina acrílica</v>
      </c>
      <c r="E13" s="20"/>
      <c r="F13" s="20"/>
      <c r="G13" s="20"/>
      <c r="H13" s="21"/>
      <c r="I13" s="3"/>
    </row>
    <row r="14" spans="1:9" ht="15" thickBot="1" x14ac:dyDescent="0.35">
      <c r="A14" s="17" t="str">
        <f>IFERROR(IF($C$8="Dental Uni",VLOOKUP(C14,'[1]Tabela Dental'!A:D,2,FALSE),VLOOKUP(C14,'[1]Tabela life'!$A$2:$F$223,2,0)),"-")</f>
        <v>Prótese Dentária</v>
      </c>
      <c r="B14" s="18"/>
      <c r="C14" s="13">
        <v>85400157</v>
      </c>
      <c r="D14" s="19" t="str">
        <f>IFERROR(IF($C$8="Dental Uni",VLOOKUP(C14,'[1]Tabela Dental'!A:D,3,FALSE),VLOOKUP(C14,'[1]Tabela life'!$A$2:$F$223,4,0)),"-")</f>
        <v>coroa total metalo-cerâmica</v>
      </c>
      <c r="E14" s="20"/>
      <c r="F14" s="20"/>
      <c r="G14" s="20"/>
      <c r="H14" s="21"/>
      <c r="I14" s="3"/>
    </row>
    <row r="15" spans="1:9" ht="15" thickBot="1" x14ac:dyDescent="0.35">
      <c r="A15" s="17" t="str">
        <f>IFERROR(IF($C$8="Dental Uni",VLOOKUP(C15,'[1]Tabela Dental'!A:D,2,FALSE),VLOOKUP(C15,'[1]Tabela life'!$A$2:$F$223,2,0)),"-")</f>
        <v>Prótese Dentária</v>
      </c>
      <c r="B15" s="18"/>
      <c r="C15" s="13">
        <v>85500038</v>
      </c>
      <c r="D15" s="19" t="str">
        <f>IFERROR(IF($C$8="Dental Uni",VLOOKUP(C15,'[1]Tabela Dental'!A:D,3,FALSE),VLOOKUP(C15,'[1]Tabela life'!$A$2:$F$223,4,0)),"-")</f>
        <v>coroa total metalo-cerâmica sobre implante</v>
      </c>
      <c r="E15" s="20"/>
      <c r="F15" s="20"/>
      <c r="G15" s="20"/>
      <c r="H15" s="21"/>
      <c r="I15" s="3"/>
    </row>
    <row r="16" spans="1:9" ht="15" thickBot="1" x14ac:dyDescent="0.35">
      <c r="A16" s="17" t="str">
        <f>IFERROR(IF($C$8="Dental Uni",VLOOKUP(C16,'[1]Tabela Dental'!A:D,2,FALSE),VLOOKUP(C16,'[1]Tabela life'!$A$2:$F$223,2,0)),"-")</f>
        <v>Prótese Dentária</v>
      </c>
      <c r="B16" s="18"/>
      <c r="C16" s="13">
        <v>81000243</v>
      </c>
      <c r="D16" s="19" t="str">
        <f>IFERROR(IF($C$8="Dental Uni",VLOOKUP(C16,'[1]Tabela Dental'!A:D,3,FALSE),VLOOKUP(C16,'[1]Tabela life'!$A$2:$F$223,4,0)),"-")</f>
        <v>diagnóstico por meio de enceramento</v>
      </c>
      <c r="E16" s="20"/>
      <c r="F16" s="20"/>
      <c r="G16" s="20"/>
      <c r="H16" s="21"/>
      <c r="I16" s="3"/>
    </row>
    <row r="17" spans="1:9" ht="15" thickBot="1" x14ac:dyDescent="0.35">
      <c r="A17" s="17" t="str">
        <f>IFERROR(IF($C$8="Dental Uni",VLOOKUP(C17,'[1]Tabela Dental'!A:D,2,FALSE),VLOOKUP(C17,'[1]Tabela life'!$A$2:$F$223,2,0)),"-")</f>
        <v>Prótese Dentária</v>
      </c>
      <c r="B17" s="18"/>
      <c r="C17" s="13">
        <v>85400181</v>
      </c>
      <c r="D17" s="19" t="str">
        <f>IFERROR(IF($C$8="Dental Uni",VLOOKUP(C17,'[1]Tabela Dental'!A:D,3,FALSE),VLOOKUP(C17,'[1]Tabela life'!$A$2:$F$223,4,0)),"-")</f>
        <v>faceta em cerâmica pura</v>
      </c>
      <c r="E17" s="20"/>
      <c r="F17" s="20"/>
      <c r="G17" s="20"/>
      <c r="H17" s="21"/>
      <c r="I17" s="3"/>
    </row>
    <row r="18" spans="1:9" ht="15" thickBot="1" x14ac:dyDescent="0.35">
      <c r="A18" s="17" t="str">
        <f>IFERROR(IF($C$8="Dental Uni",VLOOKUP(C18,'[1]Tabela Dental'!A:D,2,FALSE),VLOOKUP(C18,'[1]Tabela life'!$A$2:$F$223,2,0)),"-")</f>
        <v>Prótese Dentária</v>
      </c>
      <c r="B18" s="18"/>
      <c r="C18" s="13">
        <v>85400190</v>
      </c>
      <c r="D18" s="19" t="str">
        <f>IFERROR(IF($C$8="Dental Uni",VLOOKUP(C18,'[1]Tabela Dental'!A:D,3,FALSE),VLOOKUP(C18,'[1]Tabela life'!$A$2:$F$223,4,0)),"-")</f>
        <v>faceta em cerômero</v>
      </c>
      <c r="E18" s="20"/>
      <c r="F18" s="20"/>
      <c r="G18" s="20"/>
      <c r="H18" s="21"/>
      <c r="I18" s="3"/>
    </row>
    <row r="19" spans="1:9" ht="15" thickBot="1" x14ac:dyDescent="0.35">
      <c r="A19" s="17" t="str">
        <f>IFERROR(IF($C$8="Dental Uni",VLOOKUP(C19,'[1]Tabela Dental'!A:D,2,FALSE),VLOOKUP(C19,'[1]Tabela life'!$A$2:$F$223,2,0)),"-")</f>
        <v>Prótese Dentária</v>
      </c>
      <c r="B19" s="18"/>
      <c r="C19" s="13">
        <v>4192</v>
      </c>
      <c r="D19" s="19" t="str">
        <f>IFERROR(IF($C$8="Dental Uni",VLOOKUP(C19,'[1]Tabela Dental'!A:D,3,FALSE),VLOOKUP(C19,'[1]Tabela life'!$A$2:$F$223,4,0)),"-")</f>
        <v>munhão standart</v>
      </c>
      <c r="E19" s="20"/>
      <c r="F19" s="20"/>
      <c r="G19" s="20"/>
      <c r="H19" s="21"/>
      <c r="I19" s="3"/>
    </row>
    <row r="20" spans="1:9" ht="15" thickBot="1" x14ac:dyDescent="0.35">
      <c r="A20" s="17" t="str">
        <f>IFERROR(IF($C$8="Dental Uni",VLOOKUP(C20,'[1]Tabela Dental'!A:D,2,FALSE),VLOOKUP(C20,'[1]Tabela life'!$A$2:$F$223,2,0)),"-")</f>
        <v>Prótese Dentária</v>
      </c>
      <c r="B20" s="18"/>
      <c r="C20" s="13">
        <v>85400211</v>
      </c>
      <c r="D20" s="19" t="str">
        <f>IFERROR(IF($C$8="Dental Uni",VLOOKUP(C20,'[1]Tabela Dental'!A:D,3,FALSE),VLOOKUP(C20,'[1]Tabela life'!$A$2:$F$223,4,0)),"-")</f>
        <v>núcleo de preenchimento</v>
      </c>
      <c r="E20" s="20"/>
      <c r="F20" s="20"/>
      <c r="G20" s="20"/>
      <c r="H20" s="21"/>
      <c r="I20" s="3"/>
    </row>
    <row r="21" spans="1:9" ht="15" thickBot="1" x14ac:dyDescent="0.35">
      <c r="A21" s="17" t="str">
        <f>IFERROR(IF($C$8="Dental Uni",VLOOKUP(C21,'[1]Tabela Dental'!A:D,2,FALSE),VLOOKUP(C21,'[1]Tabela life'!$A$2:$F$223,2,0)),"-")</f>
        <v>Prótese Dentária</v>
      </c>
      <c r="B21" s="18"/>
      <c r="C21" s="13">
        <v>85400220</v>
      </c>
      <c r="D21" s="19" t="str">
        <f>IFERROR(IF($C$8="Dental Uni",VLOOKUP(C21,'[1]Tabela Dental'!A:D,3,FALSE),VLOOKUP(C21,'[1]Tabela life'!$A$2:$F$223,4,0)),"-")</f>
        <v>núcleo metálico fundido</v>
      </c>
      <c r="E21" s="20"/>
      <c r="F21" s="20"/>
      <c r="G21" s="20"/>
      <c r="H21" s="21"/>
      <c r="I21" s="3"/>
    </row>
    <row r="22" spans="1:9" ht="15" thickBot="1" x14ac:dyDescent="0.35">
      <c r="A22" s="17" t="str">
        <f>IFERROR(IF($C$8="Dental Uni",VLOOKUP(C22,'[1]Tabela Dental'!A:D,2,FALSE),VLOOKUP(C22,'[1]Tabela life'!$A$2:$F$223,2,0)),"-")</f>
        <v>Prótese Dentária</v>
      </c>
      <c r="B22" s="18"/>
      <c r="C22" s="13">
        <v>85400246</v>
      </c>
      <c r="D22" s="19" t="str">
        <f>IFERROR(IF($C$8="Dental Uni",VLOOKUP(C22,'[1]Tabela Dental'!A:D,3,FALSE),VLOOKUP(C22,'[1]Tabela life'!$A$2:$F$223,4,0)),"-")</f>
        <v>órtese miorrelaxante (placa oclusal estabilizadora)</v>
      </c>
      <c r="E22" s="20"/>
      <c r="F22" s="20"/>
      <c r="G22" s="20"/>
      <c r="H22" s="21"/>
      <c r="I22" s="3"/>
    </row>
    <row r="23" spans="1:9" ht="15" thickBot="1" x14ac:dyDescent="0.35">
      <c r="A23" s="17" t="str">
        <f>IFERROR(IF($C$8="Dental Uni",VLOOKUP(C23,'[1]Tabela Dental'!A:D,2,FALSE),VLOOKUP(C23,'[1]Tabela life'!$A$2:$F$223,2,0)),"-")</f>
        <v>Prótese Dentária</v>
      </c>
      <c r="B23" s="18"/>
      <c r="C23" s="13">
        <v>85400254</v>
      </c>
      <c r="D23" s="19" t="str">
        <f>IFERROR(IF($C$8="Dental Uni",VLOOKUP(C23,'[1]Tabela Dental'!A:D,3,FALSE),VLOOKUP(C23,'[1]Tabela life'!$A$2:$F$223,4,0)),"-")</f>
        <v>órtese reposicionadora (placa oclusal reposicionadora)</v>
      </c>
      <c r="E23" s="20"/>
      <c r="F23" s="20"/>
      <c r="G23" s="20"/>
      <c r="H23" s="21"/>
      <c r="I23" s="3"/>
    </row>
    <row r="24" spans="1:9" ht="15" thickBot="1" x14ac:dyDescent="0.35">
      <c r="A24" s="17" t="str">
        <f>IFERROR(IF($C$8="Dental Uni",VLOOKUP(C24,'[1]Tabela Dental'!A:D,2,FALSE),VLOOKUP(C24,'[1]Tabela life'!$A$2:$F$223,2,0)),"-")</f>
        <v>Prótese Dentária</v>
      </c>
      <c r="B24" s="18"/>
      <c r="C24" s="13">
        <v>85400262</v>
      </c>
      <c r="D24" s="19" t="str">
        <f>IFERROR(IF($C$8="Dental Uni",VLOOKUP(C24,'[1]Tabela Dental'!A:D,3,FALSE),VLOOKUP(C24,'[1]Tabela life'!$A$2:$F$223,4,0)),"-")</f>
        <v>pino pre-fabricado</v>
      </c>
      <c r="E24" s="20"/>
      <c r="F24" s="20"/>
      <c r="G24" s="20"/>
      <c r="H24" s="21"/>
      <c r="I24" s="3"/>
    </row>
    <row r="25" spans="1:9" ht="15" thickBot="1" x14ac:dyDescent="0.35">
      <c r="A25" s="17" t="str">
        <f>IFERROR(IF($C$8="Dental Uni",VLOOKUP(C25,'[1]Tabela Dental'!A:D,2,FALSE),VLOOKUP(C25,'[1]Tabela life'!$A$2:$F$223,2,0)),"-")</f>
        <v>Prótese Dentária</v>
      </c>
      <c r="B25" s="18"/>
      <c r="C25" s="13">
        <v>85400270</v>
      </c>
      <c r="D25" s="19" t="str">
        <f>IFERROR(IF($C$8="Dental Uni",VLOOKUP(C25,'[1]Tabela Dental'!A:D,3,FALSE),VLOOKUP(C25,'[1]Tabela life'!$A$2:$F$223,4,0)),"-")</f>
        <v>placa oclusal resiliente</v>
      </c>
      <c r="E25" s="20"/>
      <c r="F25" s="20"/>
      <c r="G25" s="20"/>
      <c r="H25" s="21"/>
      <c r="I25" s="3"/>
    </row>
    <row r="26" spans="1:9" ht="15" thickBot="1" x14ac:dyDescent="0.35">
      <c r="A26" s="17" t="str">
        <f>IFERROR(IF($C$8="Dental Uni",VLOOKUP(C26,'[1]Tabela Dental'!A:D,2,FALSE),VLOOKUP(C26,'[1]Tabela life'!$A$2:$F$223,2,0)),"-")</f>
        <v>Prótese Dentária</v>
      </c>
      <c r="B26" s="18"/>
      <c r="C26" s="13">
        <v>85400289</v>
      </c>
      <c r="D26" s="19" t="str">
        <f>IFERROR(IF($C$8="Dental Uni",VLOOKUP(C26,'[1]Tabela Dental'!A:D,3,FALSE),VLOOKUP(C26,'[1]Tabela life'!$A$2:$F$223,4,0)),"-")</f>
        <v>prótese fixa adesiva direta (provisória)</v>
      </c>
      <c r="E26" s="20"/>
      <c r="F26" s="20"/>
      <c r="G26" s="20"/>
      <c r="H26" s="21"/>
      <c r="I26" s="3"/>
    </row>
    <row r="27" spans="1:9" ht="15" thickBot="1" x14ac:dyDescent="0.35">
      <c r="A27" s="17" t="str">
        <f>IFERROR(IF($C$8="Dental Uni",VLOOKUP(C27,'[1]Tabela Dental'!A:D,2,FALSE),VLOOKUP(C27,'[1]Tabela life'!$A$2:$F$223,2,0)),"-")</f>
        <v>Prótese Dentária</v>
      </c>
      <c r="B27" s="18"/>
      <c r="C27" s="13">
        <v>85400300</v>
      </c>
      <c r="D27" s="19" t="str">
        <f>IFERROR(IF($C$8="Dental Uni",VLOOKUP(C27,'[1]Tabela Dental'!A:D,3,FALSE),VLOOKUP(C27,'[1]Tabela life'!$A$2:$F$223,4,0)),"-")</f>
        <v>prótese fixa adesiva indireta em metalo-cerâmica</v>
      </c>
      <c r="E27" s="20"/>
      <c r="F27" s="20"/>
      <c r="G27" s="20"/>
      <c r="H27" s="21"/>
      <c r="I27" s="3"/>
    </row>
    <row r="28" spans="1:9" ht="15" thickBot="1" x14ac:dyDescent="0.35">
      <c r="A28" s="17" t="str">
        <f>IFERROR(IF($C$8="Dental Uni",VLOOKUP(C28,'[1]Tabela Dental'!A:D,2,FALSE),VLOOKUP(C28,'[1]Tabela life'!$A$2:$F$223,2,0)),"-")</f>
        <v>Prótese Dentária</v>
      </c>
      <c r="B28" s="18"/>
      <c r="C28" s="13">
        <v>85400319</v>
      </c>
      <c r="D28" s="19" t="str">
        <f>IFERROR(IF($C$8="Dental Uni",VLOOKUP(C28,'[1]Tabela Dental'!A:D,3,FALSE),VLOOKUP(C28,'[1]Tabela life'!$A$2:$F$223,4,0)),"-")</f>
        <v>prótese fixa adesiva indireta em metalo-plástica</v>
      </c>
      <c r="E28" s="20"/>
      <c r="F28" s="20"/>
      <c r="G28" s="20"/>
      <c r="H28" s="21"/>
      <c r="I28" s="3"/>
    </row>
    <row r="29" spans="1:9" ht="15" thickBot="1" x14ac:dyDescent="0.35">
      <c r="A29" s="17" t="str">
        <f>IFERROR(IF($C$8="Dental Uni",VLOOKUP(C29,'[1]Tabela Dental'!A:D,2,FALSE),VLOOKUP(C29,'[1]Tabela life'!$A$2:$F$223,2,0)),"-")</f>
        <v>Prótese Dentária</v>
      </c>
      <c r="B29" s="18"/>
      <c r="C29" s="13">
        <v>85400343</v>
      </c>
      <c r="D29" s="19" t="str">
        <f>IFERROR(IF($C$8="Dental Uni",VLOOKUP(C29,'[1]Tabela Dental'!A:D,3,FALSE),VLOOKUP(C29,'[1]Tabela life'!$A$2:$F$223,4,0)),"-")</f>
        <v>prótese fixa em metalo-plástica</v>
      </c>
      <c r="E29" s="20"/>
      <c r="F29" s="20"/>
      <c r="G29" s="20"/>
      <c r="H29" s="21"/>
      <c r="I29" s="3"/>
    </row>
    <row r="30" spans="1:9" ht="15" thickBot="1" x14ac:dyDescent="0.35">
      <c r="A30" s="17" t="str">
        <f>IFERROR(IF($C$8="Dental Uni",VLOOKUP(C30,'[1]Tabela Dental'!A:D,2,FALSE),VLOOKUP(C30,'[1]Tabela life'!$A$2:$F$223,2,0)),"-")</f>
        <v>Prótese Dentária</v>
      </c>
      <c r="B30" s="18"/>
      <c r="C30" s="13">
        <v>85400360</v>
      </c>
      <c r="D30" s="19" t="str">
        <f>IFERROR(IF($C$8="Dental Uni",VLOOKUP(C30,'[1]Tabela Dental'!A:D,3,FALSE),VLOOKUP(C30,'[1]Tabela life'!$A$2:$F$223,4,0)),"-")</f>
        <v>protese parcial fixa provisoria</v>
      </c>
      <c r="E30" s="20"/>
      <c r="F30" s="20"/>
      <c r="G30" s="20"/>
      <c r="H30" s="21"/>
      <c r="I30" s="3"/>
    </row>
    <row r="31" spans="1:9" ht="15" thickBot="1" x14ac:dyDescent="0.35">
      <c r="A31" s="17" t="str">
        <f>IFERROR(IF($C$8="Dental Uni",VLOOKUP(C31,'[1]Tabela Dental'!A:D,2,FALSE),VLOOKUP(C31,'[1]Tabela life'!$A$2:$F$223,2,0)),"-")</f>
        <v>Prótese Dentária</v>
      </c>
      <c r="B31" s="18"/>
      <c r="C31" s="13">
        <v>85400394</v>
      </c>
      <c r="D31" s="19" t="str">
        <f>IFERROR(IF($C$8="Dental Uni",VLOOKUP(C31,'[1]Tabela Dental'!A:D,3,FALSE),VLOOKUP(C31,'[1]Tabela life'!$A$2:$F$223,4,0)),"-")</f>
        <v>prótese parcial removivel provisória acrílica c/ ou s/ grampo</v>
      </c>
      <c r="E31" s="20"/>
      <c r="F31" s="20"/>
      <c r="G31" s="20"/>
      <c r="H31" s="21"/>
      <c r="I31" s="3"/>
    </row>
    <row r="32" spans="1:9" ht="15" thickBot="1" x14ac:dyDescent="0.35">
      <c r="A32" s="17" t="str">
        <f>IFERROR(IF($C$8="Dental Uni",VLOOKUP(C32,'[1]Tabela Dental'!A:D,2,FALSE),VLOOKUP(C32,'[1]Tabela life'!$A$2:$F$223,2,0)),"-")</f>
        <v>Prótese Dentária</v>
      </c>
      <c r="B32" s="18"/>
      <c r="C32" s="13">
        <v>85400386</v>
      </c>
      <c r="D32" s="19" t="str">
        <f>IFERROR(IF($C$8="Dental Uni",VLOOKUP(C32,'[1]Tabela Dental'!A:D,3,FALSE),VLOOKUP(C32,'[1]Tabela life'!$A$2:$F$223,4,0)),"-")</f>
        <v>prótese parcial removível bilateral c/ grampos</v>
      </c>
      <c r="E32" s="20"/>
      <c r="F32" s="20"/>
      <c r="G32" s="20"/>
      <c r="H32" s="21"/>
      <c r="I32" s="3"/>
    </row>
    <row r="33" spans="1:9" ht="15" thickBot="1" x14ac:dyDescent="0.35">
      <c r="A33" s="17" t="str">
        <f>IFERROR(IF($C$8="Dental Uni",VLOOKUP(C33,'[1]Tabela Dental'!A:D,2,FALSE),VLOOKUP(C33,'[1]Tabela life'!$A$2:$F$223,2,0)),"-")</f>
        <v>Prótese Dentária</v>
      </c>
      <c r="B33" s="18"/>
      <c r="C33" s="13">
        <v>85400378</v>
      </c>
      <c r="D33" s="19" t="str">
        <f>IFERROR(IF($C$8="Dental Uni",VLOOKUP(C33,'[1]Tabela Dental'!A:D,3,FALSE),VLOOKUP(C33,'[1]Tabela life'!$A$2:$F$223,4,0)),"-")</f>
        <v>prótese parcial removível com encaixes de precisão ou de semi precisão</v>
      </c>
      <c r="E33" s="20"/>
      <c r="F33" s="20"/>
      <c r="G33" s="20"/>
      <c r="H33" s="22"/>
      <c r="I33" s="3"/>
    </row>
    <row r="34" spans="1:9" ht="15" thickBot="1" x14ac:dyDescent="0.35">
      <c r="A34" s="17" t="str">
        <f>IFERROR(IF($C$8="Dental Uni",VLOOKUP(C34,'[1]Tabela Dental'!A:D,2,FALSE),VLOOKUP(C34,'[1]Tabela life'!$A$2:$F$223,2,0)),"-")</f>
        <v>Prótese Dentária</v>
      </c>
      <c r="B34" s="18"/>
      <c r="C34" s="13">
        <v>85400408</v>
      </c>
      <c r="D34" s="19" t="str">
        <f>IFERROR(IF($C$8="Dental Uni",VLOOKUP(C34,'[1]Tabela Dental'!A:D,3,FALSE),VLOOKUP(C34,'[1]Tabela life'!$A$2:$F$223,4,0)),"-")</f>
        <v>prótese total</v>
      </c>
      <c r="E34" s="20"/>
      <c r="F34" s="20"/>
      <c r="G34" s="20"/>
      <c r="H34" s="22"/>
      <c r="I34" s="5"/>
    </row>
    <row r="35" spans="1:9" ht="15" thickBot="1" x14ac:dyDescent="0.35">
      <c r="A35" s="17" t="str">
        <f>IFERROR(IF($C$8="Dental Uni",VLOOKUP(C35,'[1]Tabela Dental'!A:D,2,FALSE),VLOOKUP(C35,'[1]Tabela life'!$A$2:$F$223,2,0)),"-")</f>
        <v>Prótese Dentária</v>
      </c>
      <c r="B35" s="18"/>
      <c r="C35" s="13">
        <v>85400416</v>
      </c>
      <c r="D35" s="19" t="str">
        <f>IFERROR(IF($C$8="Dental Uni",VLOOKUP(C35,'[1]Tabela Dental'!A:D,3,FALSE),VLOOKUP(C35,'[1]Tabela life'!$A$2:$F$223,4,0)),"-")</f>
        <v>prótese total imediata</v>
      </c>
      <c r="E35" s="20"/>
      <c r="F35" s="20"/>
      <c r="G35" s="20"/>
      <c r="H35" s="22"/>
      <c r="I35" s="6"/>
    </row>
    <row r="36" spans="1:9" ht="15" thickBot="1" x14ac:dyDescent="0.35">
      <c r="A36" s="17" t="str">
        <f>IFERROR(IF($C$8="Dental Uni",VLOOKUP(C36,'[1]Tabela Dental'!A:D,2,FALSE),VLOOKUP(C36,'[1]Tabela life'!$A$2:$F$223,2,0)),"-")</f>
        <v>Prótese Dentária</v>
      </c>
      <c r="B36" s="18"/>
      <c r="C36" s="13">
        <v>85400424</v>
      </c>
      <c r="D36" s="19" t="str">
        <f>IFERROR(IF($C$8="Dental Uni",VLOOKUP(C36,'[1]Tabela Dental'!A:D,3,FALSE),VLOOKUP(C36,'[1]Tabela life'!$A$2:$F$223,4,0)),"-")</f>
        <v>prótese total incolor</v>
      </c>
      <c r="E36" s="20"/>
      <c r="F36" s="20"/>
      <c r="G36" s="20"/>
      <c r="H36" s="22"/>
      <c r="I36" s="6"/>
    </row>
    <row r="37" spans="1:9" ht="15" thickBot="1" x14ac:dyDescent="0.35">
      <c r="A37" s="17" t="str">
        <f>IFERROR(IF($C$8="Dental Uni",VLOOKUP(C37,'[1]Tabela Dental'!A:D,2,FALSE),VLOOKUP(C37,'[1]Tabela life'!$A$2:$F$223,2,0)),"-")</f>
        <v>Prótese Dentária</v>
      </c>
      <c r="B37" s="18"/>
      <c r="C37" s="13">
        <v>85400483</v>
      </c>
      <c r="D37" s="19" t="str">
        <f>IFERROR(IF($C$8="Dental Uni",VLOOKUP(C37,'[1]Tabela Dental'!A:D,3,FALSE),VLOOKUP(C37,'[1]Tabela life'!$A$2:$F$223,4,0)),"-")</f>
        <v>reembasamento de prótese total ou parcial - imediato (em consultório)</v>
      </c>
      <c r="E37" s="20"/>
      <c r="F37" s="20"/>
      <c r="G37" s="20"/>
      <c r="H37" s="22"/>
      <c r="I37" s="6"/>
    </row>
    <row r="38" spans="1:9" ht="15" thickBot="1" x14ac:dyDescent="0.35">
      <c r="A38" s="17" t="str">
        <f>IFERROR(IF($C$8="Dental Uni",VLOOKUP(C38,'[1]Tabela Dental'!A:D,2,FALSE),VLOOKUP(C38,'[1]Tabela life'!$A$2:$F$223,2,0)),"-")</f>
        <v>Prótese Dentária</v>
      </c>
      <c r="B38" s="18"/>
      <c r="C38" s="13">
        <v>85400491</v>
      </c>
      <c r="D38" s="19" t="str">
        <f>IFERROR(IF($C$8="Dental Uni",VLOOKUP(C38,'[1]Tabela Dental'!A:D,3,FALSE),VLOOKUP(C38,'[1]Tabela life'!$A$2:$F$223,4,0)),"-")</f>
        <v>reembasamento de prótese total ou parcial - imediato (em laboratório)</v>
      </c>
      <c r="E38" s="20"/>
      <c r="F38" s="20"/>
      <c r="G38" s="20"/>
      <c r="H38" s="22"/>
      <c r="I38" s="6"/>
    </row>
    <row r="39" spans="1:9" ht="15" thickBot="1" x14ac:dyDescent="0.35">
      <c r="A39" s="17" t="str">
        <f>IFERROR(IF($C$8="Dental Uni",VLOOKUP(C39,'[1]Tabela Dental'!A:D,2,FALSE),VLOOKUP(C39,'[1]Tabela life'!$A$2:$F$223,2,0)),"-")</f>
        <v>Prótese Dentária</v>
      </c>
      <c r="B39" s="18"/>
      <c r="C39" s="13">
        <v>85400513</v>
      </c>
      <c r="D39" s="19" t="str">
        <f>IFERROR(IF($C$8="Dental Uni",VLOOKUP(C39,'[1]Tabela Dental'!A:D,3,FALSE),VLOOKUP(C39,'[1]Tabela life'!$A$2:$F$223,4,0)),"-")</f>
        <v>restauração em cerâmica pura - inlay</v>
      </c>
      <c r="E39" s="20"/>
      <c r="F39" s="20"/>
      <c r="G39" s="20"/>
      <c r="H39" s="22"/>
      <c r="I39" s="6"/>
    </row>
    <row r="40" spans="1:9" ht="15" thickBot="1" x14ac:dyDescent="0.35">
      <c r="A40" s="17" t="str">
        <f>IFERROR(IF($C$8="Dental Uni",VLOOKUP(C40,'[1]Tabela Dental'!A:D,2,FALSE),VLOOKUP(C40,'[1]Tabela life'!$A$2:$F$223,2,0)),"-")</f>
        <v>Prótese Dentária</v>
      </c>
      <c r="B40" s="18"/>
      <c r="C40" s="13">
        <v>85400521</v>
      </c>
      <c r="D40" s="19" t="str">
        <f>IFERROR(IF($C$8="Dental Uni",VLOOKUP(C40,'[1]Tabela Dental'!A:D,3,FALSE),VLOOKUP(C40,'[1]Tabela life'!$A$2:$F$223,4,0)),"-")</f>
        <v>restauração em cerâmica pura - onlay</v>
      </c>
      <c r="E40" s="20"/>
      <c r="F40" s="20"/>
      <c r="G40" s="20"/>
      <c r="H40" s="22"/>
      <c r="I40" s="6"/>
    </row>
    <row r="41" spans="1:9" ht="15" thickBot="1" x14ac:dyDescent="0.35">
      <c r="A41" s="17" t="str">
        <f>IFERROR(IF($C$8="Dental Uni",VLOOKUP(C41,'[1]Tabela Dental'!A:D,2,FALSE),VLOOKUP(C41,'[1]Tabela life'!$A$2:$F$223,2,0)),"-")</f>
        <v>Prótese Dentária</v>
      </c>
      <c r="B41" s="18"/>
      <c r="C41" s="13">
        <v>85400530</v>
      </c>
      <c r="D41" s="19" t="str">
        <f>IFERROR(IF($C$8="Dental Uni",VLOOKUP(C41,'[1]Tabela Dental'!A:D,3,FALSE),VLOOKUP(C41,'[1]Tabela life'!$A$2:$F$223,4,0)),"-")</f>
        <v>restauração em cerômero - onlay</v>
      </c>
      <c r="E41" s="20"/>
      <c r="F41" s="20"/>
      <c r="G41" s="20"/>
      <c r="H41" s="22"/>
      <c r="I41" s="6"/>
    </row>
    <row r="42" spans="1:9" ht="15" thickBot="1" x14ac:dyDescent="0.35">
      <c r="A42" s="17" t="str">
        <f>IFERROR(IF($C$8="Dental Uni",VLOOKUP(C42,'[1]Tabela Dental'!A:D,2,FALSE),VLOOKUP(C42,'[1]Tabela life'!$A$2:$F$223,2,0)),"-")</f>
        <v>Prótese Dentária</v>
      </c>
      <c r="B42" s="18"/>
      <c r="C42" s="13">
        <v>85400548</v>
      </c>
      <c r="D42" s="19" t="str">
        <f>IFERROR(IF($C$8="Dental Uni",VLOOKUP(C42,'[1]Tabela Dental'!A:D,3,FALSE),VLOOKUP(C42,'[1]Tabela life'!$A$2:$F$223,4,0)),"-")</f>
        <v>restauração em cerômero - inlay</v>
      </c>
      <c r="E42" s="20"/>
      <c r="F42" s="20"/>
      <c r="G42" s="20"/>
      <c r="H42" s="22"/>
      <c r="I42" s="6"/>
    </row>
    <row r="43" spans="1:9" ht="15" thickBot="1" x14ac:dyDescent="0.35">
      <c r="A43" s="17" t="str">
        <f>IFERROR(IF($C$8="Dental Uni",VLOOKUP(C43,'[1]Tabela Dental'!A:D,2,FALSE),VLOOKUP(C43,'[1]Tabela life'!$A$2:$F$223,2,0)),"-")</f>
        <v>Prótese Dentária</v>
      </c>
      <c r="B43" s="18"/>
      <c r="C43" s="13">
        <v>85400556</v>
      </c>
      <c r="D43" s="19" t="str">
        <f>IFERROR(IF($C$8="Dental Uni",VLOOKUP(C43,'[1]Tabela Dental'!A:D,3,FALSE),VLOOKUP(C43,'[1]Tabela life'!$A$2:$F$223,4,0)),"-")</f>
        <v>restauração metálica fundida</v>
      </c>
      <c r="E43" s="20"/>
      <c r="F43" s="20"/>
      <c r="G43" s="20"/>
      <c r="H43" s="22"/>
      <c r="I43" s="6"/>
    </row>
  </sheetData>
  <sheetProtection sheet="1" objects="1" scenarios="1"/>
  <mergeCells count="86">
    <mergeCell ref="A1:B1"/>
    <mergeCell ref="D1:H1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D8:H8"/>
    <mergeCell ref="D7:H7"/>
    <mergeCell ref="A8:B8"/>
    <mergeCell ref="A7:B7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D3:H3"/>
    <mergeCell ref="D2:H2"/>
    <mergeCell ref="A3:B3"/>
    <mergeCell ref="A2:B2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43:B43"/>
    <mergeCell ref="D43:H43"/>
    <mergeCell ref="A40:B40"/>
    <mergeCell ref="D40:H40"/>
    <mergeCell ref="A41:B41"/>
    <mergeCell ref="D41:H41"/>
    <mergeCell ref="A42:B42"/>
    <mergeCell ref="D42:H42"/>
  </mergeCells>
  <conditionalFormatting sqref="A1:H1 A2:A43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Pablo Fabian de P. Ramallo Junior</cp:lastModifiedBy>
  <dcterms:created xsi:type="dcterms:W3CDTF">2025-07-30T11:40:02Z</dcterms:created>
  <dcterms:modified xsi:type="dcterms:W3CDTF">2025-09-25T11:44:49Z</dcterms:modified>
</cp:coreProperties>
</file>