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113\Desktop\"/>
    </mc:Choice>
  </mc:AlternateContent>
  <workbookProtection lockStructure="1"/>
  <bookViews>
    <workbookView xWindow="0" yWindow="0" windowWidth="20490" windowHeight="6855" tabRatio="513" firstSheet="1" activeTab="1"/>
  </bookViews>
  <sheets>
    <sheet name="Atos" sheetId="4" state="hidden" r:id="rId1"/>
    <sheet name="Tabela de Procedimetnos" sheetId="1" r:id="rId2"/>
    <sheet name="Plan3" sheetId="2" state="hidden" r:id="rId3"/>
    <sheet name="Plan1" sheetId="3" state="hidden" r:id="rId4"/>
  </sheets>
  <definedNames>
    <definedName name="_xlnm._FilterDatabase" localSheetId="1" hidden="1">'Tabela de Procedimetnos'!$B$4:$H$213</definedName>
    <definedName name="_xlnm.Print_Area" localSheetId="1">'Tabela de Procedimetnos'!$B$1:$H$213</definedName>
    <definedName name="_xlnm.Print_Titles" localSheetId="1">'Tabela de Procedimetnos'!$1:$4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1" l="1"/>
  <c r="R2" i="1"/>
  <c r="R11" i="1" s="1"/>
  <c r="G5" i="1"/>
  <c r="F5" i="1"/>
  <c r="F211" i="1"/>
  <c r="F210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16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15" i="1"/>
  <c r="F104" i="1"/>
  <c r="F105" i="1"/>
  <c r="F106" i="1"/>
  <c r="F107" i="1"/>
  <c r="F108" i="1"/>
  <c r="F109" i="1"/>
  <c r="F110" i="1"/>
  <c r="F111" i="1"/>
  <c r="F112" i="1"/>
  <c r="F113" i="1"/>
  <c r="F114" i="1"/>
  <c r="F103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86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69" i="1"/>
  <c r="F68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51" i="1"/>
  <c r="F50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33" i="1"/>
  <c r="F28" i="1"/>
  <c r="F29" i="1"/>
  <c r="F30" i="1"/>
  <c r="F31" i="1"/>
  <c r="F32" i="1"/>
  <c r="F27" i="1"/>
  <c r="F23" i="1"/>
  <c r="F24" i="1"/>
  <c r="F25" i="1"/>
  <c r="F26" i="1"/>
  <c r="F22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  <c r="G211" i="1"/>
  <c r="H211" i="1" s="1"/>
  <c r="G210" i="1"/>
  <c r="H210" i="1" s="1"/>
  <c r="G47" i="1"/>
  <c r="G48" i="1"/>
  <c r="G49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16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15" i="1"/>
  <c r="G104" i="1"/>
  <c r="G105" i="1"/>
  <c r="G106" i="1"/>
  <c r="G107" i="1"/>
  <c r="G108" i="1"/>
  <c r="G109" i="1"/>
  <c r="G110" i="1"/>
  <c r="G111" i="1"/>
  <c r="G112" i="1"/>
  <c r="G113" i="1"/>
  <c r="G114" i="1"/>
  <c r="G103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86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69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50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33" i="1"/>
  <c r="G28" i="1"/>
  <c r="G29" i="1"/>
  <c r="G30" i="1"/>
  <c r="G31" i="1"/>
  <c r="G32" i="1"/>
  <c r="G27" i="1"/>
  <c r="G23" i="1"/>
  <c r="G24" i="1"/>
  <c r="G25" i="1"/>
  <c r="G26" i="1"/>
  <c r="G22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  <c r="H5" i="1" l="1"/>
  <c r="H23" i="1"/>
  <c r="H26" i="1"/>
  <c r="H22" i="1"/>
  <c r="H25" i="1"/>
  <c r="H24" i="1"/>
  <c r="H21" i="1"/>
  <c r="H10" i="1"/>
  <c r="H15" i="1"/>
  <c r="H7" i="1"/>
  <c r="H19" i="1"/>
  <c r="H6" i="1"/>
  <c r="H11" i="1"/>
  <c r="H9" i="1"/>
  <c r="H16" i="1"/>
  <c r="H20" i="1"/>
  <c r="H8" i="1"/>
  <c r="H17" i="1"/>
  <c r="H14" i="1"/>
  <c r="H12" i="1"/>
  <c r="H13" i="1"/>
  <c r="H18" i="1"/>
  <c r="R3" i="1"/>
  <c r="R9" i="1"/>
  <c r="R10" i="1"/>
  <c r="R5" i="1"/>
  <c r="R4" i="1"/>
  <c r="R8" i="1"/>
  <c r="R6" i="1"/>
  <c r="R7" i="1"/>
  <c r="H209" i="1" l="1"/>
  <c r="H201" i="1"/>
  <c r="H193" i="1"/>
  <c r="H185" i="1"/>
  <c r="H177" i="1"/>
  <c r="H169" i="1"/>
  <c r="H208" i="1"/>
  <c r="H200" i="1"/>
  <c r="H192" i="1"/>
  <c r="H184" i="1"/>
  <c r="H176" i="1"/>
  <c r="H168" i="1"/>
  <c r="H207" i="1"/>
  <c r="H199" i="1"/>
  <c r="H191" i="1"/>
  <c r="H183" i="1"/>
  <c r="H175" i="1"/>
  <c r="H167" i="1"/>
  <c r="H206" i="1"/>
  <c r="H198" i="1"/>
  <c r="H190" i="1"/>
  <c r="H182" i="1"/>
  <c r="H174" i="1"/>
  <c r="H166" i="1"/>
  <c r="H205" i="1"/>
  <c r="H197" i="1"/>
  <c r="H189" i="1"/>
  <c r="H181" i="1"/>
  <c r="H173" i="1"/>
  <c r="H165" i="1"/>
  <c r="H195" i="1"/>
  <c r="H187" i="1"/>
  <c r="H171" i="1"/>
  <c r="H204" i="1"/>
  <c r="H196" i="1"/>
  <c r="H188" i="1"/>
  <c r="H180" i="1"/>
  <c r="H172" i="1"/>
  <c r="H203" i="1"/>
  <c r="H179" i="1"/>
  <c r="H202" i="1"/>
  <c r="H194" i="1"/>
  <c r="H186" i="1"/>
  <c r="H178" i="1"/>
  <c r="H170" i="1"/>
  <c r="H164" i="1"/>
  <c r="H156" i="1"/>
  <c r="H148" i="1"/>
  <c r="H140" i="1"/>
  <c r="H132" i="1"/>
  <c r="H124" i="1"/>
  <c r="H116" i="1"/>
  <c r="H163" i="1"/>
  <c r="H155" i="1"/>
  <c r="H147" i="1"/>
  <c r="H139" i="1"/>
  <c r="H131" i="1"/>
  <c r="H123" i="1"/>
  <c r="H162" i="1"/>
  <c r="H154" i="1"/>
  <c r="H146" i="1"/>
  <c r="H138" i="1"/>
  <c r="H130" i="1"/>
  <c r="H122" i="1"/>
  <c r="H115" i="1"/>
  <c r="H161" i="1"/>
  <c r="H153" i="1"/>
  <c r="H145" i="1"/>
  <c r="H137" i="1"/>
  <c r="H129" i="1"/>
  <c r="H121" i="1"/>
  <c r="H141" i="1"/>
  <c r="H160" i="1"/>
  <c r="H152" i="1"/>
  <c r="H144" i="1"/>
  <c r="H136" i="1"/>
  <c r="H128" i="1"/>
  <c r="H120" i="1"/>
  <c r="H149" i="1"/>
  <c r="H159" i="1"/>
  <c r="H151" i="1"/>
  <c r="H143" i="1"/>
  <c r="H135" i="1"/>
  <c r="H127" i="1"/>
  <c r="H119" i="1"/>
  <c r="H158" i="1"/>
  <c r="H150" i="1"/>
  <c r="H142" i="1"/>
  <c r="H134" i="1"/>
  <c r="H126" i="1"/>
  <c r="H118" i="1"/>
  <c r="H157" i="1"/>
  <c r="H133" i="1"/>
  <c r="H125" i="1"/>
  <c r="H117" i="1"/>
  <c r="H114" i="1"/>
  <c r="H106" i="1"/>
  <c r="H113" i="1"/>
  <c r="H105" i="1"/>
  <c r="H112" i="1"/>
  <c r="H104" i="1"/>
  <c r="H111" i="1"/>
  <c r="H103" i="1"/>
  <c r="H110" i="1"/>
  <c r="H109" i="1"/>
  <c r="H108" i="1"/>
  <c r="H107" i="1"/>
  <c r="H102" i="1"/>
  <c r="H94" i="1"/>
  <c r="H86" i="1"/>
  <c r="H101" i="1"/>
  <c r="H93" i="1"/>
  <c r="H100" i="1"/>
  <c r="H92" i="1"/>
  <c r="H99" i="1"/>
  <c r="H91" i="1"/>
  <c r="H98" i="1"/>
  <c r="H90" i="1"/>
  <c r="H95" i="1"/>
  <c r="H97" i="1"/>
  <c r="H89" i="1"/>
  <c r="H87" i="1"/>
  <c r="H96" i="1"/>
  <c r="H88" i="1"/>
  <c r="H85" i="1"/>
  <c r="H77" i="1"/>
  <c r="H69" i="1"/>
  <c r="H84" i="1"/>
  <c r="H76" i="1"/>
  <c r="H83" i="1"/>
  <c r="H75" i="1"/>
  <c r="H82" i="1"/>
  <c r="H74" i="1"/>
  <c r="H81" i="1"/>
  <c r="H73" i="1"/>
  <c r="H70" i="1"/>
  <c r="H80" i="1"/>
  <c r="H72" i="1"/>
  <c r="H78" i="1"/>
  <c r="H79" i="1"/>
  <c r="H71" i="1"/>
  <c r="H68" i="1"/>
  <c r="H60" i="1"/>
  <c r="H52" i="1"/>
  <c r="H67" i="1"/>
  <c r="H59" i="1"/>
  <c r="H51" i="1"/>
  <c r="H66" i="1"/>
  <c r="H58" i="1"/>
  <c r="H50" i="1"/>
  <c r="H65" i="1"/>
  <c r="H57" i="1"/>
  <c r="H64" i="1"/>
  <c r="H56" i="1"/>
  <c r="H63" i="1"/>
  <c r="H55" i="1"/>
  <c r="H62" i="1"/>
  <c r="H54" i="1"/>
  <c r="H61" i="1"/>
  <c r="H53" i="1"/>
  <c r="H39" i="1"/>
  <c r="H46" i="1"/>
  <c r="H33" i="1"/>
  <c r="H38" i="1"/>
  <c r="H45" i="1"/>
  <c r="H47" i="1"/>
  <c r="H37" i="1"/>
  <c r="H44" i="1"/>
  <c r="H36" i="1"/>
  <c r="H43" i="1"/>
  <c r="H35" i="1"/>
  <c r="H42" i="1"/>
  <c r="H49" i="1"/>
  <c r="H41" i="1"/>
  <c r="H48" i="1"/>
  <c r="H40" i="1"/>
  <c r="H34" i="1"/>
  <c r="H29" i="1"/>
  <c r="H28" i="1"/>
  <c r="H27" i="1"/>
  <c r="H30" i="1"/>
  <c r="H32" i="1"/>
  <c r="H31" i="1"/>
</calcChain>
</file>

<file path=xl/sharedStrings.xml><?xml version="1.0" encoding="utf-8"?>
<sst xmlns="http://schemas.openxmlformats.org/spreadsheetml/2006/main" count="8170" uniqueCount="2045">
  <si>
    <t>Multiplicador</t>
  </si>
  <si>
    <t>TUSS</t>
  </si>
  <si>
    <t>82000190</t>
  </si>
  <si>
    <t>SEGMENTO</t>
  </si>
  <si>
    <t>00005455</t>
  </si>
  <si>
    <t>BOCA</t>
  </si>
  <si>
    <t>82000239</t>
  </si>
  <si>
    <t>82000247</t>
  </si>
  <si>
    <t>82000255</t>
  </si>
  <si>
    <t>82000263</t>
  </si>
  <si>
    <t>82000271</t>
  </si>
  <si>
    <t>ARCADA</t>
  </si>
  <si>
    <t>82000280</t>
  </si>
  <si>
    <t>82000298</t>
  </si>
  <si>
    <t>82000301</t>
  </si>
  <si>
    <t>00005850</t>
  </si>
  <si>
    <t>82000352</t>
  </si>
  <si>
    <t>82000360</t>
  </si>
  <si>
    <t>82000387</t>
  </si>
  <si>
    <t>82000395</t>
  </si>
  <si>
    <t>82000743</t>
  </si>
  <si>
    <t>82000778</t>
  </si>
  <si>
    <t>82000786</t>
  </si>
  <si>
    <t>82000794</t>
  </si>
  <si>
    <t>82000808</t>
  </si>
  <si>
    <t>82000816</t>
  </si>
  <si>
    <t>DENTE</t>
  </si>
  <si>
    <t>82000832</t>
  </si>
  <si>
    <t>82000859</t>
  </si>
  <si>
    <t>82000875</t>
  </si>
  <si>
    <t>82000883</t>
  </si>
  <si>
    <t>82000891</t>
  </si>
  <si>
    <t>82000905</t>
  </si>
  <si>
    <t>82000913</t>
  </si>
  <si>
    <t>00005475</t>
  </si>
  <si>
    <t>82001073</t>
  </si>
  <si>
    <t>00003141</t>
  </si>
  <si>
    <t>Osteotomia/osteoplastia (por elemento)</t>
  </si>
  <si>
    <t>00005470</t>
  </si>
  <si>
    <t>00005460</t>
  </si>
  <si>
    <t>00005450</t>
  </si>
  <si>
    <t>00005480</t>
  </si>
  <si>
    <t>00005490</t>
  </si>
  <si>
    <t>00005500</t>
  </si>
  <si>
    <t>82001103</t>
  </si>
  <si>
    <t>82001120</t>
  </si>
  <si>
    <t>82001154</t>
  </si>
  <si>
    <t>82001170</t>
  </si>
  <si>
    <t>82001189</t>
  </si>
  <si>
    <t>82001286</t>
  </si>
  <si>
    <t>82001294</t>
  </si>
  <si>
    <t>00005015</t>
  </si>
  <si>
    <t>00005181</t>
  </si>
  <si>
    <t>82001391</t>
  </si>
  <si>
    <t>82001499</t>
  </si>
  <si>
    <t>82001502</t>
  </si>
  <si>
    <t>82001545</t>
  </si>
  <si>
    <t>82001510</t>
  </si>
  <si>
    <t>82001529</t>
  </si>
  <si>
    <t>82001553</t>
  </si>
  <si>
    <t>82001588</t>
  </si>
  <si>
    <t>82001618</t>
  </si>
  <si>
    <t>82001596</t>
  </si>
  <si>
    <t>82001634</t>
  </si>
  <si>
    <t>82001707</t>
  </si>
  <si>
    <t>HEMIARCADA</t>
  </si>
  <si>
    <t>82001715</t>
  </si>
  <si>
    <t>85100021</t>
  </si>
  <si>
    <t>85100030</t>
  </si>
  <si>
    <t>85100031</t>
  </si>
  <si>
    <t>85100064</t>
  </si>
  <si>
    <t>85100072</t>
  </si>
  <si>
    <t>00000996</t>
  </si>
  <si>
    <t>Reconstrução resina estética direta</t>
  </si>
  <si>
    <t>85100099</t>
  </si>
  <si>
    <t>FACE</t>
  </si>
  <si>
    <t>85100102</t>
  </si>
  <si>
    <t>85100110</t>
  </si>
  <si>
    <t>85100129</t>
  </si>
  <si>
    <t>85100137</t>
  </si>
  <si>
    <t>85100145</t>
  </si>
  <si>
    <t>85100153</t>
  </si>
  <si>
    <t>85100161</t>
  </si>
  <si>
    <t>85100196</t>
  </si>
  <si>
    <t>85100200</t>
  </si>
  <si>
    <t>85100218</t>
  </si>
  <si>
    <t>85100226</t>
  </si>
  <si>
    <t>00000950</t>
  </si>
  <si>
    <t>00001011</t>
  </si>
  <si>
    <t>00001012</t>
  </si>
  <si>
    <t>00001013</t>
  </si>
  <si>
    <t>81000030</t>
  </si>
  <si>
    <t>USUÁRIO</t>
  </si>
  <si>
    <t>81000111</t>
  </si>
  <si>
    <t>81000138</t>
  </si>
  <si>
    <t>81000154</t>
  </si>
  <si>
    <t>81000170</t>
  </si>
  <si>
    <t>82000050</t>
  </si>
  <si>
    <t>82000069</t>
  </si>
  <si>
    <t>82000077</t>
  </si>
  <si>
    <t>82000085</t>
  </si>
  <si>
    <t>82000158</t>
  </si>
  <si>
    <t>82000166</t>
  </si>
  <si>
    <t>82000174</t>
  </si>
  <si>
    <t>82000182</t>
  </si>
  <si>
    <t>85200050</t>
  </si>
  <si>
    <t>85200069</t>
  </si>
  <si>
    <t>85200077</t>
  </si>
  <si>
    <t>85200093</t>
  </si>
  <si>
    <t>85200107</t>
  </si>
  <si>
    <t>85200115</t>
  </si>
  <si>
    <t>85200123</t>
  </si>
  <si>
    <t>85200140</t>
  </si>
  <si>
    <t>85200131</t>
  </si>
  <si>
    <t>85200158</t>
  </si>
  <si>
    <t>85200166</t>
  </si>
  <si>
    <t>ODONTOPEDIATRIA</t>
  </si>
  <si>
    <t>84000031</t>
  </si>
  <si>
    <t>84000058</t>
  </si>
  <si>
    <t>84000074</t>
  </si>
  <si>
    <t>84000112</t>
  </si>
  <si>
    <t>81000014</t>
  </si>
  <si>
    <t>87000032</t>
  </si>
  <si>
    <t>83000020</t>
  </si>
  <si>
    <t>87000040</t>
  </si>
  <si>
    <t>83000046</t>
  </si>
  <si>
    <t>87000059</t>
  </si>
  <si>
    <t>83000062</t>
  </si>
  <si>
    <t>87000067</t>
  </si>
  <si>
    <t>83000089</t>
  </si>
  <si>
    <t>83000097</t>
  </si>
  <si>
    <t>83000100</t>
  </si>
  <si>
    <t>83000127</t>
  </si>
  <si>
    <t>83000151</t>
  </si>
  <si>
    <t>00006229</t>
  </si>
  <si>
    <t>Manutenção ortodôntica</t>
  </si>
  <si>
    <t>PERIODONTIA</t>
  </si>
  <si>
    <t>82000212</t>
  </si>
  <si>
    <t>00003015</t>
  </si>
  <si>
    <t>Cirurgia plastica periodontal (por elemento)</t>
  </si>
  <si>
    <t>82000417</t>
  </si>
  <si>
    <t>00003145</t>
  </si>
  <si>
    <t>Supervisão cirúrgica de implante</t>
  </si>
  <si>
    <t>82000557</t>
  </si>
  <si>
    <t>82000646</t>
  </si>
  <si>
    <t>82000662</t>
  </si>
  <si>
    <t>82000689</t>
  </si>
  <si>
    <t>00003061</t>
  </si>
  <si>
    <t>82000921</t>
  </si>
  <si>
    <t>82000948</t>
  </si>
  <si>
    <t>82000980</t>
  </si>
  <si>
    <t>85300039</t>
  </si>
  <si>
    <t>85300047</t>
  </si>
  <si>
    <t>82001138</t>
  </si>
  <si>
    <t>PREVENÇÃO</t>
  </si>
  <si>
    <t>84000090</t>
  </si>
  <si>
    <t>84000139</t>
  </si>
  <si>
    <t>84000163</t>
  </si>
  <si>
    <t>84000198</t>
  </si>
  <si>
    <t>84000228</t>
  </si>
  <si>
    <t>84000244</t>
  </si>
  <si>
    <t>84000252</t>
  </si>
  <si>
    <t>00004193</t>
  </si>
  <si>
    <t>85400033</t>
  </si>
  <si>
    <t>85400041</t>
  </si>
  <si>
    <t>85400050</t>
  </si>
  <si>
    <t>85400068</t>
  </si>
  <si>
    <t>85400076</t>
  </si>
  <si>
    <t>85400084</t>
  </si>
  <si>
    <t>85400092</t>
  </si>
  <si>
    <t>85400106</t>
  </si>
  <si>
    <t>85400114</t>
  </si>
  <si>
    <t>85400149</t>
  </si>
  <si>
    <t>85400165</t>
  </si>
  <si>
    <t>85400173</t>
  </si>
  <si>
    <t>85400157</t>
  </si>
  <si>
    <t>85500038</t>
  </si>
  <si>
    <t>81000243</t>
  </si>
  <si>
    <t>00004270</t>
  </si>
  <si>
    <t>85400181</t>
  </si>
  <si>
    <t>00004192</t>
  </si>
  <si>
    <t>85400190</t>
  </si>
  <si>
    <t>85400211</t>
  </si>
  <si>
    <t>85400220</t>
  </si>
  <si>
    <t>85400246</t>
  </si>
  <si>
    <t>85400254</t>
  </si>
  <si>
    <t>85400270</t>
  </si>
  <si>
    <t>00004010</t>
  </si>
  <si>
    <t>85400289</t>
  </si>
  <si>
    <t>85400300</t>
  </si>
  <si>
    <t>85400319</t>
  </si>
  <si>
    <t>85400343</t>
  </si>
  <si>
    <t>85400360</t>
  </si>
  <si>
    <t>85400394</t>
  </si>
  <si>
    <t>85400386</t>
  </si>
  <si>
    <t>85400378</t>
  </si>
  <si>
    <t>85400408</t>
  </si>
  <si>
    <t>85400416</t>
  </si>
  <si>
    <t>85400424</t>
  </si>
  <si>
    <t>85400483</t>
  </si>
  <si>
    <t>85400491</t>
  </si>
  <si>
    <t>85400513</t>
  </si>
  <si>
    <t>85400521</t>
  </si>
  <si>
    <t>85400530</t>
  </si>
  <si>
    <t>85400548</t>
  </si>
  <si>
    <t>85400556</t>
  </si>
  <si>
    <t>00004194</t>
  </si>
  <si>
    <t>81000278</t>
  </si>
  <si>
    <t>81000294</t>
  </si>
  <si>
    <t>81000308</t>
  </si>
  <si>
    <t>81000383</t>
  </si>
  <si>
    <t>81000405</t>
  </si>
  <si>
    <t>81000413</t>
  </si>
  <si>
    <t>81000324</t>
  </si>
  <si>
    <t>81000340</t>
  </si>
  <si>
    <t>81000375</t>
  </si>
  <si>
    <t>81000367</t>
  </si>
  <si>
    <t>81000421</t>
  </si>
  <si>
    <t>81000430</t>
  </si>
  <si>
    <t>81000456</t>
  </si>
  <si>
    <t>81000472</t>
  </si>
  <si>
    <t>81000480</t>
  </si>
  <si>
    <t>00006170</t>
  </si>
  <si>
    <t>Documentação ortodôntica (tipo 1): telerradiografia com 1 traçado, rx panorâmica, modelos de estudos, 5 fotos, pasta ortodôntica, caixa de modelos</t>
  </si>
  <si>
    <t>81000049</t>
  </si>
  <si>
    <t>81000057</t>
  </si>
  <si>
    <t>85100048</t>
  </si>
  <si>
    <t>82000468</t>
  </si>
  <si>
    <t>82000484</t>
  </si>
  <si>
    <t>85100056</t>
  </si>
  <si>
    <t>85300020</t>
  </si>
  <si>
    <t>85000787</t>
  </si>
  <si>
    <t>82001022</t>
  </si>
  <si>
    <t>82001030</t>
  </si>
  <si>
    <t>85400467</t>
  </si>
  <si>
    <t>82001197</t>
  </si>
  <si>
    <t>82001251</t>
  </si>
  <si>
    <t>85300063</t>
  </si>
  <si>
    <t>82001650</t>
  </si>
  <si>
    <t>85300080</t>
  </si>
  <si>
    <t>85200034</t>
  </si>
  <si>
    <t>81000510</t>
  </si>
  <si>
    <t>Tomografia computadorizada por feixe cônico - cone beam - maxila</t>
  </si>
  <si>
    <t>450</t>
  </si>
  <si>
    <t>81000511</t>
  </si>
  <si>
    <t>Tomografia computadorizada por feixe cônico - cone beam - mandibula</t>
  </si>
  <si>
    <t>81000529</t>
  </si>
  <si>
    <t>Tomografia convencional - linear ou multi-direcional - maxila</t>
  </si>
  <si>
    <t>384</t>
  </si>
  <si>
    <t>81000530</t>
  </si>
  <si>
    <t>Tomografia convencional - linear ou multi-direcional - mandibula</t>
  </si>
  <si>
    <t>81000537</t>
  </si>
  <si>
    <t>Traçado cefalométrico</t>
  </si>
  <si>
    <t>31</t>
  </si>
  <si>
    <t>82000026</t>
  </si>
  <si>
    <t>Acompanhamento de tratamento / procedimento cirúrgico em odontologia - tirar tabela cooperado</t>
  </si>
  <si>
    <t>145</t>
  </si>
  <si>
    <t>82000034</t>
  </si>
  <si>
    <t>Alveoplastia</t>
  </si>
  <si>
    <t>158</t>
  </si>
  <si>
    <t>82000690</t>
  </si>
  <si>
    <t>Cirurgia de enxerto com osso homologo (banco de ossos) - ato cirurgico</t>
  </si>
  <si>
    <t>2.761</t>
  </si>
  <si>
    <t>82000700</t>
  </si>
  <si>
    <t>Estabilização de paciente por meio de contenção física e/ou mecânica</t>
  </si>
  <si>
    <t>62</t>
  </si>
  <si>
    <t>82000336</t>
  </si>
  <si>
    <t>Cirurgia odontológica a retalho - mesma amarria de 3140, 3110</t>
  </si>
  <si>
    <t>205</t>
  </si>
  <si>
    <t>82000344</t>
  </si>
  <si>
    <t>Cirurgia odontológica com aplicação de aloenxertos</t>
  </si>
  <si>
    <t>1.328</t>
  </si>
  <si>
    <t>82000620</t>
  </si>
  <si>
    <t>Enxerto com osso liofilizado</t>
  </si>
  <si>
    <t>690</t>
  </si>
  <si>
    <t>82000964</t>
  </si>
  <si>
    <t>Implante ortodôntico</t>
  </si>
  <si>
    <t>551</t>
  </si>
  <si>
    <t>82001049</t>
  </si>
  <si>
    <t>Levantamento do seio maxilar com osso autógeno</t>
  </si>
  <si>
    <t>82001057</t>
  </si>
  <si>
    <t>Levantamento do seio maxilar com osso homólogo</t>
  </si>
  <si>
    <t>82001065</t>
  </si>
  <si>
    <t>Levantamento do seio maxilar com osso liofilizado</t>
  </si>
  <si>
    <t>82001464</t>
  </si>
  <si>
    <t>Sepultamento radicular</t>
  </si>
  <si>
    <t>216</t>
  </si>
  <si>
    <t>82001642</t>
  </si>
  <si>
    <t>Tratamento conservador de luxação da articulação têmporo-mandibular - atm</t>
  </si>
  <si>
    <t>6</t>
  </si>
  <si>
    <t>82001669</t>
  </si>
  <si>
    <t>Tratamento odontológico regenerativo com enxerto de osso autógeno</t>
  </si>
  <si>
    <t>2.137</t>
  </si>
  <si>
    <t>82001685</t>
  </si>
  <si>
    <t>Tunelização</t>
  </si>
  <si>
    <t>1.062</t>
  </si>
  <si>
    <t>84000171</t>
  </si>
  <si>
    <t>Controle de cárie incipiente</t>
  </si>
  <si>
    <t>300</t>
  </si>
  <si>
    <t>84000201</t>
  </si>
  <si>
    <t>Remineralização</t>
  </si>
  <si>
    <t>45</t>
  </si>
  <si>
    <t>84000236</t>
  </si>
  <si>
    <t>Teste de contagem microbiótica</t>
  </si>
  <si>
    <t>40</t>
  </si>
  <si>
    <t>85100013</t>
  </si>
  <si>
    <t>Capeamento pulpar direto</t>
  </si>
  <si>
    <t>47</t>
  </si>
  <si>
    <t>85100032</t>
  </si>
  <si>
    <t>Complemento de clareamento a laser - por sessão</t>
  </si>
  <si>
    <t>830</t>
  </si>
  <si>
    <t>85100080</t>
  </si>
  <si>
    <t>Restauração atraumática em dente permanente</t>
  </si>
  <si>
    <t>130</t>
  </si>
  <si>
    <t>85100170</t>
  </si>
  <si>
    <t>Restauração em resina (indireta) - inlay</t>
  </si>
  <si>
    <t>1.100</t>
  </si>
  <si>
    <t>85100188</t>
  </si>
  <si>
    <t>Restauração em resina (indireta) - onlay</t>
  </si>
  <si>
    <t>85100234</t>
  </si>
  <si>
    <t>Tratamento de fluorose - microabrasão</t>
  </si>
  <si>
    <t>75</t>
  </si>
  <si>
    <t>85200042</t>
  </si>
  <si>
    <t>Pulpotomia</t>
  </si>
  <si>
    <t>104</t>
  </si>
  <si>
    <t>85200085</t>
  </si>
  <si>
    <t>Restauração temporária / tratamento expectante</t>
  </si>
  <si>
    <t>85300012</t>
  </si>
  <si>
    <t>Dessensibilização dentária</t>
  </si>
  <si>
    <t>9</t>
  </si>
  <si>
    <t>85300055</t>
  </si>
  <si>
    <t>Remoção dos fatores de retenção do biofilme dental (placa bacteriana)</t>
  </si>
  <si>
    <t>85300071</t>
  </si>
  <si>
    <t>Tratamento de gengivite necrosante aguda - gna</t>
  </si>
  <si>
    <t>530</t>
  </si>
  <si>
    <t>85400017</t>
  </si>
  <si>
    <t>Ajuste oclusal por acréscimo</t>
  </si>
  <si>
    <t>79</t>
  </si>
  <si>
    <t>85400025</t>
  </si>
  <si>
    <t>Ajuste oclusal por desgaste seletivo</t>
  </si>
  <si>
    <t>53</t>
  </si>
  <si>
    <t>85400122</t>
  </si>
  <si>
    <t>Coroa total livre de melal (metalfree) sobre implante - cerâmica</t>
  </si>
  <si>
    <t>3.518</t>
  </si>
  <si>
    <t>85400203</t>
  </si>
  <si>
    <t>Guia cirúrgico para prótese total imediata</t>
  </si>
  <si>
    <t>3.093</t>
  </si>
  <si>
    <t>85400238</t>
  </si>
  <si>
    <t>Onlay de resina indireta</t>
  </si>
  <si>
    <t>908</t>
  </si>
  <si>
    <t>85400262</t>
  </si>
  <si>
    <t>Pino pré-fabricado</t>
  </si>
  <si>
    <t>106</t>
  </si>
  <si>
    <t>85400297</t>
  </si>
  <si>
    <t>Prótese fixa adesiva em cerômero livre de metal (metal free)</t>
  </si>
  <si>
    <t>1.322</t>
  </si>
  <si>
    <t>85400335</t>
  </si>
  <si>
    <t>Prótese parcial fixa em metalo cerâmica</t>
  </si>
  <si>
    <t>1.500</t>
  </si>
  <si>
    <t>85400351</t>
  </si>
  <si>
    <t>Prótese parcial fixa in ceran livre de metal (metal free)</t>
  </si>
  <si>
    <t>3.717</t>
  </si>
  <si>
    <t>85400432</t>
  </si>
  <si>
    <t>Provisório para faceta</t>
  </si>
  <si>
    <t>151</t>
  </si>
  <si>
    <t>85400440</t>
  </si>
  <si>
    <t>Provisório para inlay/onlay</t>
  </si>
  <si>
    <t>85400459</t>
  </si>
  <si>
    <t>Provisório para restauração metálica fundida</t>
  </si>
  <si>
    <t>155</t>
  </si>
  <si>
    <t>85400475</t>
  </si>
  <si>
    <t>Reembasamento de coroa provisória</t>
  </si>
  <si>
    <t>100</t>
  </si>
  <si>
    <t>85400505</t>
  </si>
  <si>
    <t>Remoção de trabalho protético</t>
  </si>
  <si>
    <t>76</t>
  </si>
  <si>
    <t>85500011</t>
  </si>
  <si>
    <t>Coroa provisória sobre implante</t>
  </si>
  <si>
    <t>183</t>
  </si>
  <si>
    <t>85500020</t>
  </si>
  <si>
    <t>Coroa provisória sobre implante com carga imediata</t>
  </si>
  <si>
    <t>840</t>
  </si>
  <si>
    <t>85500062</t>
  </si>
  <si>
    <t>Guia cirúrgico para implante</t>
  </si>
  <si>
    <t>1.080</t>
  </si>
  <si>
    <t>85500089</t>
  </si>
  <si>
    <t>Manutenção de prótese sobre implantes</t>
  </si>
  <si>
    <t>507</t>
  </si>
  <si>
    <t>85500097</t>
  </si>
  <si>
    <t>Overdenture barra clipe o'ring sobre dois implantes</t>
  </si>
  <si>
    <t>8.539</t>
  </si>
  <si>
    <t>85500143</t>
  </si>
  <si>
    <t>Protocolo branemark em carga imediata para 4 implantes - parte protética</t>
  </si>
  <si>
    <t>14.003</t>
  </si>
  <si>
    <t>85500151</t>
  </si>
  <si>
    <t>Protocolo branemark em carga imediata para 5 implantes - parte protética</t>
  </si>
  <si>
    <t>16.051</t>
  </si>
  <si>
    <t>85500186</t>
  </si>
  <si>
    <t>Protocolo branemark provisório para 4 implantes</t>
  </si>
  <si>
    <t>7.008</t>
  </si>
  <si>
    <t>85500194</t>
  </si>
  <si>
    <t>Protocolo branemark provisório para 5 implantes</t>
  </si>
  <si>
    <t>8.020</t>
  </si>
  <si>
    <t>87000016</t>
  </si>
  <si>
    <t>Atividade educativa em odontologia para pais e/ou cuidadores de pacientes com necessidades especiais</t>
  </si>
  <si>
    <t>87000024</t>
  </si>
  <si>
    <t>Atividade educativa para pais e/ou cuidadores</t>
  </si>
  <si>
    <t>87000148</t>
  </si>
  <si>
    <t>Estabilização de paciente por meio de contenção física e/ou mecânica em pacientes com necessidades especiais em odontologia</t>
  </si>
  <si>
    <t>200</t>
  </si>
  <si>
    <t>82000441</t>
  </si>
  <si>
    <t>Coleta de raspado em lesões ou sítios específicos da região buco-maxilo-facial</t>
  </si>
  <si>
    <t>153</t>
  </si>
  <si>
    <t>82000506</t>
  </si>
  <si>
    <t>Controle pós-operatório em odontologia</t>
  </si>
  <si>
    <t>82000581</t>
  </si>
  <si>
    <t>Enxerto com osso autógeno da linha oblíqua</t>
  </si>
  <si>
    <t>82000603</t>
  </si>
  <si>
    <t>Enxerto com osso autógeno do mento</t>
  </si>
  <si>
    <t>82001219</t>
  </si>
  <si>
    <t>Reeducação e/ou reabilitação de distúrbio buco-maxilo-facial</t>
  </si>
  <si>
    <t>250</t>
  </si>
  <si>
    <t>82001308</t>
  </si>
  <si>
    <t>Remoção de dreno extra-oral</t>
  </si>
  <si>
    <t>82001316</t>
  </si>
  <si>
    <t>Remoção de dreno intra-oral</t>
  </si>
  <si>
    <t>82001367</t>
  </si>
  <si>
    <t>Remoção de odontoma</t>
  </si>
  <si>
    <t>193</t>
  </si>
  <si>
    <t>82001430</t>
  </si>
  <si>
    <t>Retirada dos meios de fixação da região buco-maxilo-facial</t>
  </si>
  <si>
    <t>1.327</t>
  </si>
  <si>
    <t>82001448</t>
  </si>
  <si>
    <t>Sedação consciente com óxido nitroso e oxigênio em odontologia</t>
  </si>
  <si>
    <t>637</t>
  </si>
  <si>
    <t>87000164</t>
  </si>
  <si>
    <t>Sedação consciente com óxido nitroso e oxigênio em pacientes com necessidades especiais em odontologia</t>
  </si>
  <si>
    <t>00005530</t>
  </si>
  <si>
    <t>Sulcoplastia p/arcada c/remoção de hiperplasia / reconstrução sulco gengivo labial</t>
  </si>
  <si>
    <t>368</t>
  </si>
  <si>
    <t>00005830</t>
  </si>
  <si>
    <t>Correção de brida muscular</t>
  </si>
  <si>
    <t>137</t>
  </si>
  <si>
    <t>00005840</t>
  </si>
  <si>
    <t>Alveolotomia (por hemiarcada)</t>
  </si>
  <si>
    <t>142</t>
  </si>
  <si>
    <t>00005870</t>
  </si>
  <si>
    <t>Curetagem apical (cirurgia de granuloma e cisto)</t>
  </si>
  <si>
    <t>00005910</t>
  </si>
  <si>
    <t>Sinustomia</t>
  </si>
  <si>
    <t>523</t>
  </si>
  <si>
    <t>85200018</t>
  </si>
  <si>
    <t>Clareamento do dente desvitalizado</t>
  </si>
  <si>
    <t>350</t>
  </si>
  <si>
    <t>85200026</t>
  </si>
  <si>
    <t>Preparo p/ núcleo intrarradicular</t>
  </si>
  <si>
    <t>42</t>
  </si>
  <si>
    <t>85200110</t>
  </si>
  <si>
    <t>Instrumentação mecanizada</t>
  </si>
  <si>
    <t>110</t>
  </si>
  <si>
    <t>00002150</t>
  </si>
  <si>
    <t>Remoção de obturação radicular (por conduto)</t>
  </si>
  <si>
    <t>00002220</t>
  </si>
  <si>
    <t>Utilização de microscópio em endodontia</t>
  </si>
  <si>
    <t>333</t>
  </si>
  <si>
    <t>00006220</t>
  </si>
  <si>
    <t>Contenção móvel (superior ou inferior), ou aparelhos móveis simples</t>
  </si>
  <si>
    <t>879</t>
  </si>
  <si>
    <t>00006225</t>
  </si>
  <si>
    <t>Tratamento ortodôntico parcial</t>
  </si>
  <si>
    <t>1.433</t>
  </si>
  <si>
    <t>00006226</t>
  </si>
  <si>
    <t>Manutenção tratamento ortodôntico parcial</t>
  </si>
  <si>
    <t>187</t>
  </si>
  <si>
    <t>210</t>
  </si>
  <si>
    <t>00006231</t>
  </si>
  <si>
    <t>Tratamento ortodôntico corretivo i</t>
  </si>
  <si>
    <t>2.401</t>
  </si>
  <si>
    <t>00006236</t>
  </si>
  <si>
    <t>Tratamento ortodôntico corretivo ii</t>
  </si>
  <si>
    <t>3.258</t>
  </si>
  <si>
    <t>00006239</t>
  </si>
  <si>
    <t>Dispositivos auxiliares</t>
  </si>
  <si>
    <t>1.363</t>
  </si>
  <si>
    <t>00006240</t>
  </si>
  <si>
    <t>Supervisão pós tratamento ortodôntico fixo</t>
  </si>
  <si>
    <t>125</t>
  </si>
  <si>
    <t>00006245</t>
  </si>
  <si>
    <t>Conserto de aparelho móvel</t>
  </si>
  <si>
    <t>660</t>
  </si>
  <si>
    <t>00006257</t>
  </si>
  <si>
    <t>Reposição braquetes ou bandas (após 8 reposições)</t>
  </si>
  <si>
    <t>00006258</t>
  </si>
  <si>
    <t>Esplintagem com brakets ortodônticos</t>
  </si>
  <si>
    <t>873</t>
  </si>
  <si>
    <t>00006260</t>
  </si>
  <si>
    <t>Estudo / acompanhamento ortodontico</t>
  </si>
  <si>
    <t>133</t>
  </si>
  <si>
    <t>00006288</t>
  </si>
  <si>
    <t>Contenção anterior-inferior 3x3</t>
  </si>
  <si>
    <t>345</t>
  </si>
  <si>
    <t>00006289</t>
  </si>
  <si>
    <t>Remoção de aparelho fixo em tratamento
12 meses
18 meses
24 meses
36 meses</t>
  </si>
  <si>
    <t>00006150</t>
  </si>
  <si>
    <t>Ortouniplan e</t>
  </si>
  <si>
    <t>241</t>
  </si>
  <si>
    <t>00006160</t>
  </si>
  <si>
    <t>Aparelho + manutenção ortodôntica (cerâmico)</t>
  </si>
  <si>
    <t>279</t>
  </si>
  <si>
    <t>282</t>
  </si>
  <si>
    <t>00006180</t>
  </si>
  <si>
    <t>Documentação ortodôntica (tipo 2): telerradiografia com 1 traçado, rx panorâmica, modelos de estudos, 8 fotos, pasta ortodôntica, caixa de modelos, 4 rx periapicais, 4 traçados, 6 slides e 2 rx bite wing</t>
  </si>
  <si>
    <t>360</t>
  </si>
  <si>
    <t>00006190</t>
  </si>
  <si>
    <t>Reposição de aparelho móvel por perda</t>
  </si>
  <si>
    <t>154</t>
  </si>
  <si>
    <t>00006200</t>
  </si>
  <si>
    <t>Reposição de brackets</t>
  </si>
  <si>
    <t>0</t>
  </si>
  <si>
    <t>00007300</t>
  </si>
  <si>
    <t>Documentação ortodontica - ortouniplan</t>
  </si>
  <si>
    <t>229</t>
  </si>
  <si>
    <t>00007310</t>
  </si>
  <si>
    <t>Manutenção ortodontica - ortouniplan</t>
  </si>
  <si>
    <t>86000551</t>
  </si>
  <si>
    <t>Plano inclinado</t>
  </si>
  <si>
    <t>471</t>
  </si>
  <si>
    <t>00008500</t>
  </si>
  <si>
    <t>Aparelho ortopédico funcional</t>
  </si>
  <si>
    <t>705</t>
  </si>
  <si>
    <t>00008510</t>
  </si>
  <si>
    <t>Manutenção aparelho ortopédico funcional</t>
  </si>
  <si>
    <t>318</t>
  </si>
  <si>
    <t>00008520</t>
  </si>
  <si>
    <t>Tratamento ortopédico funcional (36 meses)</t>
  </si>
  <si>
    <t>305</t>
  </si>
  <si>
    <t>00008530</t>
  </si>
  <si>
    <t>Monitoramento ortopédico funcional</t>
  </si>
  <si>
    <t>194</t>
  </si>
  <si>
    <t>00008540</t>
  </si>
  <si>
    <t>Pista direta planas</t>
  </si>
  <si>
    <t>845</t>
  </si>
  <si>
    <t>00008550</t>
  </si>
  <si>
    <t>Conserto aparelho ortopédico funcional</t>
  </si>
  <si>
    <t>361</t>
  </si>
  <si>
    <t>00008560</t>
  </si>
  <si>
    <t>Montagem em gnatostato (modelo de estudo - par montado em gnatostato)</t>
  </si>
  <si>
    <t>286</t>
  </si>
  <si>
    <t>86000595</t>
  </si>
  <si>
    <t>Artroscopia de atm</t>
  </si>
  <si>
    <t>86000596</t>
  </si>
  <si>
    <t>Dispositivo reposicionador</t>
  </si>
  <si>
    <t>1.000</t>
  </si>
  <si>
    <t>86000597</t>
  </si>
  <si>
    <t>Dispositivo descompressor</t>
  </si>
  <si>
    <t>86000598</t>
  </si>
  <si>
    <t>Infiltração anestésica</t>
  </si>
  <si>
    <t>86000599</t>
  </si>
  <si>
    <t>Infiltração medicamentosa</t>
  </si>
  <si>
    <t>86000600</t>
  </si>
  <si>
    <t>Eletromiografia</t>
  </si>
  <si>
    <t>86000601</t>
  </si>
  <si>
    <t>Manutenção de disposivo inter oclusal</t>
  </si>
  <si>
    <t>86000602</t>
  </si>
  <si>
    <t>Tratamento de dtm - acupuntura - sessão</t>
  </si>
  <si>
    <t>86000144</t>
  </si>
  <si>
    <t>Arco lingual</t>
  </si>
  <si>
    <t>195</t>
  </si>
  <si>
    <t>86000152</t>
  </si>
  <si>
    <t>Barra transpalatina fixa</t>
  </si>
  <si>
    <t>613</t>
  </si>
  <si>
    <t>86000195</t>
  </si>
  <si>
    <t>Botão de nance</t>
  </si>
  <si>
    <t>644</t>
  </si>
  <si>
    <t>86000209</t>
  </si>
  <si>
    <t>Contenção fixa - por arcada</t>
  </si>
  <si>
    <t>86000225</t>
  </si>
  <si>
    <t>Disjuntor palatino - hirax</t>
  </si>
  <si>
    <t>448</t>
  </si>
  <si>
    <t>86000314</t>
  </si>
  <si>
    <t>Grade palatina fixa</t>
  </si>
  <si>
    <t>390</t>
  </si>
  <si>
    <t>86000322</t>
  </si>
  <si>
    <t>Grade palatina removível</t>
  </si>
  <si>
    <t>317</t>
  </si>
  <si>
    <t>86000470</t>
  </si>
  <si>
    <t>Placa de hawley - com torno expansor</t>
  </si>
  <si>
    <t>504</t>
  </si>
  <si>
    <t>86000535</t>
  </si>
  <si>
    <t>Placa lábio-ativa</t>
  </si>
  <si>
    <t>650</t>
  </si>
  <si>
    <t>86000560</t>
  </si>
  <si>
    <t>Quadrihélice</t>
  </si>
  <si>
    <t>520</t>
  </si>
  <si>
    <t>82001413</t>
  </si>
  <si>
    <t>Retirada de corpo estranho subcutâneo ou submucoso da região buco-maxilo-facial</t>
  </si>
  <si>
    <t>385</t>
  </si>
  <si>
    <t>00000140</t>
  </si>
  <si>
    <t>Falta não justificada</t>
  </si>
  <si>
    <t>00000150</t>
  </si>
  <si>
    <t>Avaliação da condição de saúde bucal</t>
  </si>
  <si>
    <t>30</t>
  </si>
  <si>
    <t>00000301</t>
  </si>
  <si>
    <t>Modelo de trabalho</t>
  </si>
  <si>
    <t>179</t>
  </si>
  <si>
    <t>00000302</t>
  </si>
  <si>
    <t>Modelo de estudo ortodôntico (par)</t>
  </si>
  <si>
    <t>27</t>
  </si>
  <si>
    <t>00000305</t>
  </si>
  <si>
    <t>Fotos e slides (5 fotos e 7 slides) (somente em laboratórios de radiologia)</t>
  </si>
  <si>
    <t>24</t>
  </si>
  <si>
    <t>00000315</t>
  </si>
  <si>
    <t>Fotos e slides (por unidade)</t>
  </si>
  <si>
    <t>21</t>
  </si>
  <si>
    <t>00000320</t>
  </si>
  <si>
    <t>Radiografia da atm 6 posições transcranianas / transfacial</t>
  </si>
  <si>
    <t>177</t>
  </si>
  <si>
    <t>00000321</t>
  </si>
  <si>
    <t>Radiografia da atm 3 posições transcraniana</t>
  </si>
  <si>
    <t>00000322</t>
  </si>
  <si>
    <t>Radiografia da atm 3 posições transfacial</t>
  </si>
  <si>
    <t>00000323</t>
  </si>
  <si>
    <t>Radiografia lateral corpo da mandíbula</t>
  </si>
  <si>
    <t>00000324</t>
  </si>
  <si>
    <t>Radiografia panorâmica para atm</t>
  </si>
  <si>
    <t>00000325</t>
  </si>
  <si>
    <t>Documentação periodontal básica - periapicais, panorâmica, interproximal bitewing</t>
  </si>
  <si>
    <t>320</t>
  </si>
  <si>
    <t>00000326</t>
  </si>
  <si>
    <t>Documentação periodontal em mídia digital</t>
  </si>
  <si>
    <t>175</t>
  </si>
  <si>
    <t>00000330</t>
  </si>
  <si>
    <t>Seio frontal - codigo diferenciado para aumento de cobertura</t>
  </si>
  <si>
    <t>72</t>
  </si>
  <si>
    <t>00000340</t>
  </si>
  <si>
    <t>Seio nasal - codigo diferenciado para aumento de cobertura</t>
  </si>
  <si>
    <t>00000345</t>
  </si>
  <si>
    <t>Documentação ortodôntica "a" (radiografia panorâmica, telerradiografia, 01 traçado cefalométrico, 05 fotos e 05 slides (frente, perfil e intrabucais), modelo de estudo superior e inferior)</t>
  </si>
  <si>
    <t>343</t>
  </si>
  <si>
    <t>00000346</t>
  </si>
  <si>
    <t>Documentação ortodôntica "b" (radiografia panorâmica, telerradiografia, 01 traçado cefalométrico, 05 fotos (frente, perfil e intrabucais), modelo de estudo superior e inferior)</t>
  </si>
  <si>
    <t>311</t>
  </si>
  <si>
    <t>00000348</t>
  </si>
  <si>
    <t>Documentação ortodôntica "e" (radiografia panorâmica, telerradiografia, 01 traçado cefalométrico, 02 fotos (frente e perfil), modelo de estudo superior e inferior)</t>
  </si>
  <si>
    <t>00000410</t>
  </si>
  <si>
    <t>Teste risco de cárie</t>
  </si>
  <si>
    <t>00000655</t>
  </si>
  <si>
    <t>Escavação em massa c/ ionomêro de vidro restaurador (por elemento)</t>
  </si>
  <si>
    <t>61</t>
  </si>
  <si>
    <t>00000660</t>
  </si>
  <si>
    <t>Adequação do meio bucal c/ ionômero de vidro (por elemento)</t>
  </si>
  <si>
    <t>15</t>
  </si>
  <si>
    <t>00000670</t>
  </si>
  <si>
    <t>Adequação meio bucal c/ irm (por elemento)</t>
  </si>
  <si>
    <t>13</t>
  </si>
  <si>
    <t>00000757</t>
  </si>
  <si>
    <t>Fixação mantenedora de espaço</t>
  </si>
  <si>
    <t>92</t>
  </si>
  <si>
    <t>00000795</t>
  </si>
  <si>
    <t>Supervisão de manutenção de saúde bucal na odontopediatria (até 12 anos)</t>
  </si>
  <si>
    <t>172</t>
  </si>
  <si>
    <t>00000911</t>
  </si>
  <si>
    <t>Restauração de superfície radicular</t>
  </si>
  <si>
    <t>55</t>
  </si>
  <si>
    <t>83000135</t>
  </si>
  <si>
    <t>Restauração atraumática em dente decíduo</t>
  </si>
  <si>
    <t>00000990</t>
  </si>
  <si>
    <t>Fechamento de diastema</t>
  </si>
  <si>
    <t>171</t>
  </si>
  <si>
    <t>00000995</t>
  </si>
  <si>
    <t>Faceta em resina estética</t>
  </si>
  <si>
    <t>445</t>
  </si>
  <si>
    <t>425</t>
  </si>
  <si>
    <t>00001040</t>
  </si>
  <si>
    <t>Pino fibra estético</t>
  </si>
  <si>
    <t>292</t>
  </si>
  <si>
    <t>244</t>
  </si>
  <si>
    <t>00003060</t>
  </si>
  <si>
    <t>Imobilização dentária c/ resina fotopolimerizavel (3 dentes)</t>
  </si>
  <si>
    <t>00003070</t>
  </si>
  <si>
    <t>Contenção (esplintagem) com fio ortodontico até 6 elementos (especificar o segmento)</t>
  </si>
  <si>
    <t>409</t>
  </si>
  <si>
    <t>00003071</t>
  </si>
  <si>
    <t>Manutenção para pacientes periodontais</t>
  </si>
  <si>
    <t>00003100</t>
  </si>
  <si>
    <t>Proservação pré ou pós cirurgica / controle periodontal</t>
  </si>
  <si>
    <t>168</t>
  </si>
  <si>
    <t>00003150</t>
  </si>
  <si>
    <t>Extensão de vestíbulo (por segmento)</t>
  </si>
  <si>
    <t>293</t>
  </si>
  <si>
    <t>00003175</t>
  </si>
  <si>
    <t>Tratamento de gengivite</t>
  </si>
  <si>
    <t>184</t>
  </si>
  <si>
    <t>00003205</t>
  </si>
  <si>
    <t>Orientação e higiene bucal, téc. escovação, revelação placas (somente para pacientes periodotais) (para contratos de pré pgto deverá ser enviado levantamento periapical)</t>
  </si>
  <si>
    <t>150</t>
  </si>
  <si>
    <t>00003300</t>
  </si>
  <si>
    <t>Reabilitação unitária com implante (envolve os códigos: 3143, 3145, 3195, 4191, 4192, 4193, 4194) exceto valor cilindro</t>
  </si>
  <si>
    <t>6.040</t>
  </si>
  <si>
    <t>00004030</t>
  </si>
  <si>
    <t>Ajuste funcional com finalidade protetica</t>
  </si>
  <si>
    <t>115</t>
  </si>
  <si>
    <t>00004070</t>
  </si>
  <si>
    <t>Recolocação de restauração metálica fundida ou coroas</t>
  </si>
  <si>
    <t>43</t>
  </si>
  <si>
    <t>00004081</t>
  </si>
  <si>
    <t>Núcleo metálico bipartido</t>
  </si>
  <si>
    <t>324</t>
  </si>
  <si>
    <t>00004120</t>
  </si>
  <si>
    <t>Coroa de jaqueta acrílica</t>
  </si>
  <si>
    <t>470</t>
  </si>
  <si>
    <t>00004141</t>
  </si>
  <si>
    <t>Coroa elemento metalo cerâmico (4030, 4320, 4190, 4082, 4110, 4100)</t>
  </si>
  <si>
    <t>2.708</t>
  </si>
  <si>
    <t>00004146</t>
  </si>
  <si>
    <t>Coroa total em cerômero em dente posterior</t>
  </si>
  <si>
    <t>437</t>
  </si>
  <si>
    <t>00004170</t>
  </si>
  <si>
    <t>Coroa 3/4 e 4/5</t>
  </si>
  <si>
    <t>499</t>
  </si>
  <si>
    <t>00004189</t>
  </si>
  <si>
    <t>Cicatrizador</t>
  </si>
  <si>
    <t>209</t>
  </si>
  <si>
    <t>00004190</t>
  </si>
  <si>
    <t>Intermediário protético cônico (para implantes)</t>
  </si>
  <si>
    <t>735</t>
  </si>
  <si>
    <t>00004191</t>
  </si>
  <si>
    <t>Intermediário protético cônico angulado</t>
  </si>
  <si>
    <t>817</t>
  </si>
  <si>
    <t>00004195</t>
  </si>
  <si>
    <t>Parafuso de cobertura</t>
  </si>
  <si>
    <t>64</t>
  </si>
  <si>
    <t>00004196</t>
  </si>
  <si>
    <t>Parafuso de trabalho assentamento passivo</t>
  </si>
  <si>
    <t>00004197</t>
  </si>
  <si>
    <t>Parafuso para enxerto</t>
  </si>
  <si>
    <t>00004198</t>
  </si>
  <si>
    <t>Parafuso sextavado</t>
  </si>
  <si>
    <t>101</t>
  </si>
  <si>
    <t>00004199</t>
  </si>
  <si>
    <t>Parafuso sextavado (ii plus / ou similar)</t>
  </si>
  <si>
    <t>105</t>
  </si>
  <si>
    <t>00004251</t>
  </si>
  <si>
    <t>Colocação de dentes em prótese (removível ou parcial)</t>
  </si>
  <si>
    <t>51</t>
  </si>
  <si>
    <t>00004252</t>
  </si>
  <si>
    <t>Paladonização (acrilização)</t>
  </si>
  <si>
    <t>00004301</t>
  </si>
  <si>
    <t>Prótese total caracterizada</t>
  </si>
  <si>
    <t>2.987</t>
  </si>
  <si>
    <t>00004320</t>
  </si>
  <si>
    <t>Casquete moldagem</t>
  </si>
  <si>
    <t>148</t>
  </si>
  <si>
    <t>00004330</t>
  </si>
  <si>
    <t>Ponto solda</t>
  </si>
  <si>
    <t>336</t>
  </si>
  <si>
    <t>00004360</t>
  </si>
  <si>
    <t>Jig ou front plateau</t>
  </si>
  <si>
    <t>00004385</t>
  </si>
  <si>
    <t>Recimentação (peça protética)</t>
  </si>
  <si>
    <t>48</t>
  </si>
  <si>
    <t>00004390</t>
  </si>
  <si>
    <t>Supervisão protética - em consultorio</t>
  </si>
  <si>
    <t>163</t>
  </si>
  <si>
    <t>00005001</t>
  </si>
  <si>
    <t>Parafuso sextavado (ii plus / neotorque ou similar)</t>
  </si>
  <si>
    <t>00005002</t>
  </si>
  <si>
    <t>Paralelizador</t>
  </si>
  <si>
    <t>186</t>
  </si>
  <si>
    <t>00005003</t>
  </si>
  <si>
    <t>Ucla calcinável</t>
  </si>
  <si>
    <t>00005004</t>
  </si>
  <si>
    <t>Ucla em cromo e cobalto</t>
  </si>
  <si>
    <t>00005005</t>
  </si>
  <si>
    <t>Ucla em titânio</t>
  </si>
  <si>
    <t>263</t>
  </si>
  <si>
    <t>Consulta odontologica de urgência</t>
  </si>
  <si>
    <t>Consulta odontologica de urgência 24 hs</t>
  </si>
  <si>
    <t>81000065</t>
  </si>
  <si>
    <t>Consulta odontologica inicial</t>
  </si>
  <si>
    <t>81000073</t>
  </si>
  <si>
    <t>Consulta para avaliação técnica de auditoria</t>
  </si>
  <si>
    <t>81000090</t>
  </si>
  <si>
    <t>Consulta para técnica de clareamento dentário caseiro</t>
  </si>
  <si>
    <t>81000189</t>
  </si>
  <si>
    <t>Diagnóstico e planejamento para tratamento odontológico</t>
  </si>
  <si>
    <t>81000197</t>
  </si>
  <si>
    <t>Diagnóstico e tratamento de estomatite herpética</t>
  </si>
  <si>
    <t>81000200</t>
  </si>
  <si>
    <t>Diagnóstico e tratamento de estomatite por candidose</t>
  </si>
  <si>
    <t>81000219</t>
  </si>
  <si>
    <t>Diagnóstico e tratamento de halitose</t>
  </si>
  <si>
    <t>81000235</t>
  </si>
  <si>
    <t>Diagnóstico e tratamento de xerostomia</t>
  </si>
  <si>
    <t>81000260</t>
  </si>
  <si>
    <t>Diagnóstico por meio de procedimentos laboratoriais (exame histopatológico)</t>
  </si>
  <si>
    <t>82000468 Controle de hemorragia com Aplicação de Agente Hemostático em região buco-maxilo-facial 6 1,80 BOCA</t>
  </si>
  <si>
    <t>82000484 Controle de hemorragia sem Aplicação de Agente Hemostático em região buco-maxilo-facial 6 1,80 BOCA</t>
  </si>
  <si>
    <t>82001022 Incisão e drenagem Extra-Oral de abscesso, hematoma e/ou flegmão da região buco-maxilo-facial 6 1,80 BOCA</t>
  </si>
  <si>
    <t>82001030 Incisão e drenagem Intra-Oral de abscesso, hematoma e/ou flegmão da região buco-maxilo-facial 6 1,80 BOCA</t>
  </si>
  <si>
    <t>82001197 Redução simples de Luxação de Articulação Têmporo-mandibular (ATM) 6 1,80 BOCA</t>
  </si>
  <si>
    <t>82001251 Reimplante de dente com contenção 6 1,80 BOCA</t>
  </si>
  <si>
    <t>82001499 Sutura de ferida em região buco-maxilo-facial 6 1,80 BOCA</t>
  </si>
  <si>
    <t>82001642 Tratamento conservador de luxação da articulação têmporo-mandibular - ATM 6 1,80 BOCA</t>
  </si>
  <si>
    <t>82001650 Tratamento de alveolite 6 1,80 BOCA</t>
  </si>
  <si>
    <t>85000787 Imobilização dentária em dentes decíduos 6 1,80 BOCA</t>
  </si>
  <si>
    <t>85100048 Colagem de fragmentos dentários 6 1,80 BOCA</t>
  </si>
  <si>
    <t>85100056 Curativo de demora em endodontia 6 1,80 BOCA</t>
  </si>
  <si>
    <t>85200034 Tratamento em odontalgia aguda 6 1,80 BOCA</t>
  </si>
  <si>
    <t>85300020 Imobilização dentária em dentes permanentes 6 1,80 BOCA</t>
  </si>
  <si>
    <t>85300063 Tratamento de Abscesso Periodontal agudo 6 1,80 BOCA</t>
  </si>
  <si>
    <t>85300080 Tratamento de pericoronarite 6 1,80 BOCA</t>
  </si>
  <si>
    <t>85400467 Recimentação de trabalho protético 6 1,80 DENTE</t>
  </si>
  <si>
    <t>81000030 Consulta odontológica 30 9,00 USUÁRIO</t>
  </si>
  <si>
    <t>81000049 Consulta odontologica de Urgência 30 9,00 USUÁRIO</t>
  </si>
  <si>
    <t>81000057 Consulta odontologica de Urgência 24 hs 30 9,00 USUÁRIO</t>
  </si>
  <si>
    <t>81000065 Consulta odontologica inicial 30 9,00 USUÁRIO</t>
  </si>
  <si>
    <t>81000073 Consulta para avaliação técnica de auditoria 30 9,00 USUÁRIO</t>
  </si>
  <si>
    <t>81000090 Consulta para técnica de clareamento dentário caseiro 30 9,00 USUÁRIO</t>
  </si>
  <si>
    <t>81000189 Diagnóstico e planejamento para tratamento odontológico 30 9,00 USUÁRIO</t>
  </si>
  <si>
    <t>81000197 Diagnóstico e tratamento de estomatite herpética 30 9,00 USUÁRIO</t>
  </si>
  <si>
    <t>81000200 Diagnóstico e tratamento de estomatite por candidose 30 9,00 USUÁRIO</t>
  </si>
  <si>
    <t>81000219 Diagnóstico e tratamento de halitose 30 9,00 USUÁRIO</t>
  </si>
  <si>
    <t>81000235 Diagnóstico e tratamento de xerostomia 30 9,00 USUÁRIO</t>
  </si>
  <si>
    <t>81000243 Diagnóstico por meio de enceramento 30 9,00 DENTE</t>
  </si>
  <si>
    <t>81000260 Diagnóstico por meio de procedimentos laboratoriais (Exame histopatológico) 200 60,00 BOCA</t>
  </si>
  <si>
    <t>00000140 Falta não justificada 100 30,00 USUÁRIO</t>
  </si>
  <si>
    <t>00000150 Avaliação da condição de saúde bucal 30 9,00 USUÁRIO</t>
  </si>
  <si>
    <t>81000111 Diagnóstico anatomopatológico em citologia esfoliativa na região buco-maxilo-facial 200 60,00 USUÁRIO</t>
  </si>
  <si>
    <t>81000138 Diagnóstico anatomopatológico em material de biópsia na região buco-maxilo-facial 200 60,00 USUÁRIO</t>
  </si>
  <si>
    <t>81000154 Diagnóstico anatomopatológico em peça cirúrgica na região buco-maxilo-facial 200 60,00 USUÁRIO</t>
  </si>
  <si>
    <t>81000170 Diagnóstico anatomopatológico em punção na região buco-maxilo-facial 200 60,00 USUÁRIO</t>
  </si>
  <si>
    <t>84000228 Teste de capacidade tampão da saliva 40 12,00 BOCA</t>
  </si>
  <si>
    <t>84000236 Teste de contagem microbiótica 40 12,00 BOCA</t>
  </si>
  <si>
    <t>84000244 Teste de fluxo salivar 40 12,00 BOCA</t>
  </si>
  <si>
    <t>84000252 Teste de PH salivar 40 12,00 BOCA</t>
  </si>
  <si>
    <t>00000410 Teste risco de cárie 40 12,00 BOCA</t>
  </si>
  <si>
    <t>81000278 Fotografia 20 6,00 ARCADA</t>
  </si>
  <si>
    <t>81000294 Levantamento radiográfico (Exame Radiodôntico) 200 60,00 BOCA</t>
  </si>
  <si>
    <t>81000308 Modelos ortodônticos 40 12,00 BOCA</t>
  </si>
  <si>
    <t>81000324 RX antero-posterior 78 23,40 BOCA</t>
  </si>
  <si>
    <t>81000340 RX da ATM 175 52,50 BOCA</t>
  </si>
  <si>
    <t>81000367 RX mão e punho - carpal 58 17,40 BOCA</t>
  </si>
  <si>
    <t>81000375 RX interproximal - bite-wing 11 3,30 REGIÃO/DENTE</t>
  </si>
  <si>
    <t>81000383 Radiografia oclusal 25 7,50 ARCADA</t>
  </si>
  <si>
    <t>81000405 Radiografia panorâmica de mandíbula / maxila (ortopantomografia) 70 21,00 BOCA</t>
  </si>
  <si>
    <t>81000413 Radiografia panorâmica de mandíbula / maxila (ortopantomografia) com traçado cefalométrico 86 25,80 BOCA</t>
  </si>
  <si>
    <t>81000421 RX Periapical 9 2,70 REGIÃO/DENTE</t>
  </si>
  <si>
    <t>81000430 RX postero-anterior 78 23,40 BOCA</t>
  </si>
  <si>
    <t>81000456 Slide 25 7,50 ARCADA</t>
  </si>
  <si>
    <t>81000472 Telerradiografia 78 23,40 BOCA</t>
  </si>
  <si>
    <t>81000480 Telerradiografia com traçado cefalométrico 100 30,00 BOCA</t>
  </si>
  <si>
    <t>81000510 Tomografia computadorizada por feixe cônico - cone beam - maxila 450 135,00 ARCADA</t>
  </si>
  <si>
    <t>81000511 Tomografia computadorizada por feixe cônico - cone beam - mandibula 450 135,00 ARCADA</t>
  </si>
  <si>
    <t>81000529 Tomografia convencional - linear ou multi-direcional - maxila 384 115,20 ARCADA</t>
  </si>
  <si>
    <t>81000530 Tomografia convencional - linear ou multi-direcional - mandibula 384 115,20 ARCADA</t>
  </si>
  <si>
    <t>81000537 Traçado cefalométrico 31 9,15 BOCA</t>
  </si>
  <si>
    <t>00000301 Modelo de trabalho 179 53,70 BOCA</t>
  </si>
  <si>
    <t>00000302 Modelo de estudo ortodôntico (par) 27 8,10 BOCA</t>
  </si>
  <si>
    <t>00000305 Fotos e slides (5 fotos e 7 slides) (somente em laboratórios de radiologia) 24 7,20 ARCADA</t>
  </si>
  <si>
    <t>00000315 Fotos e slides (por unidade) 21 6,15 ARCADA</t>
  </si>
  <si>
    <t>00000320 Radiografia da ATM 6 posições transcranianas / transfacial 177 53,10 BOCA</t>
  </si>
  <si>
    <t>00000321 Radiografia da ATM 3 posições transcraniana 177 53,10 BOCA</t>
  </si>
  <si>
    <t>00000322 Radiografia da ATM 3 posições transfacial 177 53,10 BOCA</t>
  </si>
  <si>
    <t>00000323 Radiografia lateral corpo da mandíbula 177 53,10 BOCA</t>
  </si>
  <si>
    <t>00000324 Radiografia panorâmica para ATM 177 53,10 BOCA</t>
  </si>
  <si>
    <t>00000325 Documentação periodontal básica - periapicais, panorâmica, interproximal bitewing 320 96,00 BOCA</t>
  </si>
  <si>
    <t>00000326 Documentação periodontal em mídia digital 175 52,50 BOCA</t>
  </si>
  <si>
    <t>00000330 Seio Frontal - codigo diferenciado para aumento de cobertura 72 21,60 BOCA</t>
  </si>
  <si>
    <t>00000340 Seio Nasal - codigo diferenciado para aumento de cobertura 72 21,60 BOCA</t>
  </si>
  <si>
    <t>00000345 Documentação Ortodôntica "A" (radiografia panorâmica, telerradiografia, 01 traçado cefalométrico, 05 fotos e 05 slides (frente, perfil e intrabucais), modelo de estudo superior e inferior) 343 102,75 USUÁRIO</t>
  </si>
  <si>
    <t>00000346 Documentação Ortodôntica "B" (radiografia panorâmica, telerradiografia, 01 traçado cefalométrico, 05 fotos (frente, perfil e intrabucais), modelo de estudo superior e inferior) 311 93,30 USUÁRIO</t>
  </si>
  <si>
    <t>00000348 Documentação Ortodôntica "E" (radiografia panorâmica, telerradiografia, 01 traçado cefalométrico, 02 fotos (frente e perfil), modelo de estudo superior e inferior) 241 72,30 USUÁRIO</t>
  </si>
  <si>
    <t>81000014 Condicionamento em Odontologia 62 18,60 USUÁRIO</t>
  </si>
  <si>
    <t>82000700 Estabilização de paciente por meio de contenção física e/ou mecânica 62 18,60 USUÁRIO</t>
  </si>
  <si>
    <t>83000020 Coroa de acetato em dente decíduo 150 45,00 DENTE</t>
  </si>
  <si>
    <t>83000046 Coroa de aço em dente decíduo 150 45,00 DENTE</t>
  </si>
  <si>
    <t>83000062 Coroa de policarbonato em dente decíduo 150 45,00 DENTE</t>
  </si>
  <si>
    <t>83000089 Exodontia simples de decíduos 65 19,50 DENTE</t>
  </si>
  <si>
    <t>83000097 Mantenedor de espaço fixo 632 189,60 ARCADA</t>
  </si>
  <si>
    <t>83000100 Mantenedor de espaço removível 685 205,50 ARCADA</t>
  </si>
  <si>
    <t>83000127 Pulpotomia em dente decíduo 95 28,50 DENTE</t>
  </si>
  <si>
    <t>83000135 Restauração atraumática em dente decíduo 147 44,10</t>
  </si>
  <si>
    <t>83000151 Tratamento endodôntico em decíduos 190 57,00 DENTE</t>
  </si>
  <si>
    <t>84000031 Aplicação de cariostático 38 11,40 BOCA</t>
  </si>
  <si>
    <t>84000058 Aplicação de selante - técnica invasiva 45 13,50 DENTE</t>
  </si>
  <si>
    <t>84000074 Aplicação de selante de fóssulas e fissuras 45 13,50 DENTE</t>
  </si>
  <si>
    <t>84000112 Aplicação tópica de verniz fluoretado 68 20,40 HEMIARCADA</t>
  </si>
  <si>
    <t>84000171 Controle de cárie incipiente 300 90,00 BOCA</t>
  </si>
  <si>
    <t>84000201 Remineralização 45 13,35 SEGMENTO</t>
  </si>
  <si>
    <t>85100137 Restauração em ionômero de vidro - 1 face 55 16,50 FACE</t>
  </si>
  <si>
    <t>85100145 Restauração em ionômero de vidro - 2 faces 80 24,00 FACE</t>
  </si>
  <si>
    <t>85100153 Restauração em ionômero de vidro - 3 faces 110 33,00 FACE</t>
  </si>
  <si>
    <t>85100161 Restauração em ionômero de vidro - 4 faces 110 33,00 FACE</t>
  </si>
  <si>
    <t>85200042 Pulpotomia 104 31,05 DENTE</t>
  </si>
  <si>
    <t>87000032 Condicionamento em Odontologia para pacientes com necessidades especiais 62 18,60 USUÁRIO</t>
  </si>
  <si>
    <t>87000040 Coroa de acetato em dente permanente 152 45,60 DENTE</t>
  </si>
  <si>
    <t>87000059 Coroa de aço em dente permanente 152 45,60 DENTE</t>
  </si>
  <si>
    <t>87000067 Coroa de policarbonato em dente permanente 152 45,60 DENTE</t>
  </si>
  <si>
    <t>87000148 Estabilização de paciente por meio de contenção física e/ou mecânica em pacientes com necessidades especiais em odontologia 200 60,00 USUÁRIO</t>
  </si>
  <si>
    <t>00000655 Escavação em massa c/ ionomêro de vidro restaurador (por elemento) 61 18,30 DENTE</t>
  </si>
  <si>
    <t>00000660 Adequação do meio bucal c/ ionômero de vidro (por elemento) 15 4,50 DENTE</t>
  </si>
  <si>
    <t>00000670 Adequação meio bucal c/ IRM (por elemento) 13 3,75 DENTE</t>
  </si>
  <si>
    <t>00000757 Fixação mantenedora de espaço 92 27,60 ARCADA</t>
  </si>
  <si>
    <t>00000795 Supervisão de manutenção de saúde bucal na odontopediatria (até 12 anos) 172 51,60 USUÁRIO</t>
  </si>
  <si>
    <t>85100013 Capeamento pulpar direto 47 14,10 DENTE</t>
  </si>
  <si>
    <t>85100021 Clareamento dentário caseiro 860 258,00 ARCADA</t>
  </si>
  <si>
    <t>85100030 Clareamento dentário de consultório 350 105,00 DENTE</t>
  </si>
  <si>
    <t>85100031 Clareamento a laser 2.500 750,00 DENTE</t>
  </si>
  <si>
    <t>85100032 Complemento de clareamento a laser - por sessão 830 249,00 BOCA</t>
  </si>
  <si>
    <t>85100064 Faceta direta em resina Fotopolimerizável 154 46,20 DENTE</t>
  </si>
  <si>
    <t>85100072 Placa de Acetato para clareamento caseiro 60 18,00 ARCADA</t>
  </si>
  <si>
    <t>85100080 Restauração atraumática em dente permanente 130 39,00 DENTE</t>
  </si>
  <si>
    <t>85100099 Restauração Amálgama 1 face 52 15,45 FACE</t>
  </si>
  <si>
    <t>85100102 Restauração Amálgama 2 faces 68 20,40 FACE</t>
  </si>
  <si>
    <t>85100110 Restauração Amálgama 3 faces 74 22,20 FACE</t>
  </si>
  <si>
    <t>85100129 Restauração Amálgama 4 faces 88 26,40 FACE</t>
  </si>
  <si>
    <t>85100170 Restauração em resina (indireta) - Inlay 1.100 330,00 DENTE</t>
  </si>
  <si>
    <t>85100188 Restauração em resina (indireta) - Onlay 1.100 330,00 DENTE</t>
  </si>
  <si>
    <t>85100196 Restauração resina fotopolimerizável 1 face 55 16,50 FACE</t>
  </si>
  <si>
    <t>85100200 Restauração resina fotopolimerizável 2 faces 80 24,00 FACE</t>
  </si>
  <si>
    <t>85100218 Restauração resina fotopolimerizável 3 faces 110 33,00 FACE</t>
  </si>
  <si>
    <t>85100226 Restauração em resina fotopolimerizável 4 faces 110 33,00 FACE</t>
  </si>
  <si>
    <t>85100234 Tratamento de fluorose - microabrasão 75 22,50 ARCADA</t>
  </si>
  <si>
    <t>85200085 Restauração temporária / tratamento expectante 47 14,10 DENTE</t>
  </si>
  <si>
    <t>85400262 Pino pré-fabricado 106 31,80 DENTE</t>
  </si>
  <si>
    <t>00000911 Restauração de superfície radicular 55 16,50 DENTE</t>
  </si>
  <si>
    <t>00000950 Restauração a Pino intra-dentinário 85 25,50 DENTE</t>
  </si>
  <si>
    <t>00000990 Fechamento de diastema 171 51,30 DENTE</t>
  </si>
  <si>
    <t>00000995 Faceta em resina estética 445 133,50 DENTE</t>
  </si>
  <si>
    <t>00000996 Reconstrução resina estética direta 425 127,50 DENTE</t>
  </si>
  <si>
    <t>00001011 Restauração resina foto 1 face - estética 137 41,10 FACE</t>
  </si>
  <si>
    <t>00001012 Restauração resina foto 2 faces - estética 156 46,80 FACE</t>
  </si>
  <si>
    <t>00001013 Restauração resina foto 3 ou + faces - estética 195 58,50 FACE</t>
  </si>
  <si>
    <t>00001040 Pino fibra estético 292 87,60 DENTE</t>
  </si>
  <si>
    <t>82000212 Aumento de coroa clínica 163 48,90 DENTE</t>
  </si>
  <si>
    <t>82000336 Cirurgia odontológica a retalho - mesma amarria de 3140, 3110 205 61,35 SEGMENTO</t>
  </si>
  <si>
    <t>82000344 Cirurgia odontológica com aplicação de aloenxertos 1.328 398,25 SEGMENTO</t>
  </si>
  <si>
    <t>82000417 Cirurgia periodontal a retalho 180 54,00 SEGMENTO</t>
  </si>
  <si>
    <t>82000557 Cunha Proximal 162 48,60 DENTE</t>
  </si>
  <si>
    <t>82000620 Enxerto com osso liofilizado 690 207,00 SEGMENTO</t>
  </si>
  <si>
    <t>82000646 Enxerto conjuntivo subteptelial 770 231,00 SEGMENTO</t>
  </si>
  <si>
    <t>82000662 Enxerto gengival livre 730 219,00 SEGMENTO</t>
  </si>
  <si>
    <t>82000689 Enxerto pediculado 285 85,50 SEGMENTO</t>
  </si>
  <si>
    <t>82000690 Cirurgia de enxerto com osso homologo (banco de ossos) - ato cirurgico 2.761 828,15 SEGMENTO</t>
  </si>
  <si>
    <t>82000921 Gengivectomia 130 39,00 SEGMENTO</t>
  </si>
  <si>
    <t>82000948 Gengivoplastia 130 39,00 SEGMENTO</t>
  </si>
  <si>
    <t>82001049 Levantamento do seio maxilar com osso autógeno 2.761 828,15 ARCADA</t>
  </si>
  <si>
    <t>82001057 Levantamento do seio maxilar com osso homólogo 2.761 828,15 ARCADA</t>
  </si>
  <si>
    <t>82001065 Levantamento do seio maxilar com osso liofilizado 2.761 828,15 ARCADA</t>
  </si>
  <si>
    <t>82001464 Sepultamento radicular 216 64,65 HEMIARCADA</t>
  </si>
  <si>
    <t>82001669 Tratamento odontológico regenerativo com enxerto de osso autógeno 2.137 641,10 SEGMENTO</t>
  </si>
  <si>
    <t>82001685 Tunelização 1.062 318,45 ARCADA</t>
  </si>
  <si>
    <t>85300012 Dessensibilização dentária 9 2,70 DENTE</t>
  </si>
  <si>
    <t>85300039 Raspagem sub-gengival/alisamento radicular 40 12,00 HEMIARCADA</t>
  </si>
  <si>
    <t>85300047 Raspagem supra-gengival 35 10,35 HEMIARCADA</t>
  </si>
  <si>
    <t>85300071 Tratamento de gengivite necrosante aguda - GNA 530 159,00 HEMIARCADA</t>
  </si>
  <si>
    <t>85400270 Placa oclusal resiliente 660 197,85 BOCA</t>
  </si>
  <si>
    <t>00003015 Cirurgia Plastica Periodontal (por elemento) 244 73,20 DENTE</t>
  </si>
  <si>
    <t>00003060 Imobilização dentária c/ resina fotopolimerizavel (3 dentes) 45 13,50 SEGMENTO</t>
  </si>
  <si>
    <t>00003061 Esplintagem com fio ortodôntico até 6 elementos (especificar o segmento) 390 117,00 SEGMENTO</t>
  </si>
  <si>
    <t>00003070 Contenção (Esplintagem) com fio ortodontico até 6 elementos (especificar o segmento) 409 122,70 SEGMENTO</t>
  </si>
  <si>
    <t>00003071 Manutenção para pacientes periodontais 530 159,00 USUÁRIO</t>
  </si>
  <si>
    <t>00003100 Proservação pré ou pós cirurgica / controle periodontal 168 50,40 USUÁRIO</t>
  </si>
  <si>
    <t>00003141 Osteotomia/Osteoplastia (por elemento) 172 51,60 DENTE</t>
  </si>
  <si>
    <t>00003150 Extensão de vestíbulo (por segmento) 293 87,75 SEGMENTO</t>
  </si>
  <si>
    <t>00003175 Tratamento de gengivite 184 55,05 HEMIARCADA</t>
  </si>
  <si>
    <t>00003205 Orientação e higiene bucal, téc. escovação, revelação placas (somente para pacientes periodotais) (para contratos de pré pgto deverá ser enviado levantamento periapical) 150 45,00 USUÁRIO</t>
  </si>
  <si>
    <t>82000964 Implante ortodôntico 551 165,30 DENTE</t>
  </si>
  <si>
    <t>82000980 Implante ósseo integrado 1.885 565,50 DENTE</t>
  </si>
  <si>
    <t>82001138 Reabertura - colocação de cicatrizador 225 67,50 DENTE</t>
  </si>
  <si>
    <t>85400122 Coroa total livre de melal (metalfree) sobre implante - cerâmica 3.518 1.055,40 DENTE</t>
  </si>
  <si>
    <t>85500011 Coroa provisória sobre implante 183 54,75 DENTE</t>
  </si>
  <si>
    <t>85500020 Coroa provisória sobre implante com carga imediata 840 252,00 DENTE</t>
  </si>
  <si>
    <t>85500038 Coroa total metalo-cerâmica sobre implante 1.920 576,00 DENTE</t>
  </si>
  <si>
    <t>85500062 Guia cirúrgico para implante 1.080 323,85 ARCADA</t>
  </si>
  <si>
    <t>85500089 Manutenção de prótese sobre implantes 507 151,95 USUÁRIO</t>
  </si>
  <si>
    <t>85500097 Overdenture barra clipe o'ring sobre dois implantes 8.539 2.561,55 ARCADA</t>
  </si>
  <si>
    <t>85500143 Protocolo Branemark em carga imediata para 4 implantes - parte protética 14.003 4.200,75 ARCADA</t>
  </si>
  <si>
    <t>85500151 Protocolo Branemark em carga imediata para 5 implantes - parte protética 16.051 4.815,30 ARCADA</t>
  </si>
  <si>
    <t>85500186 Protocolo Branemark provisório para 4 implantes 7.008 2.102,25 ARCADA</t>
  </si>
  <si>
    <t>85500194 Protocolo Branemark provisório para 5 implantes 8.020 2.406,00 ARCADA</t>
  </si>
  <si>
    <t>00003145 Supervisão cirúrgica de implante 153 45,90 USUÁRIO</t>
  </si>
  <si>
    <t>00003300 Reabilitação unitária com implante (envolve os códigos: 3143, 3145, 3195, 4191, 4192, 4193, 4194) exceto valor cilindro 6.040 1.812,00 DENTE</t>
  </si>
  <si>
    <t>00004189 Cicatrizador 209 62,55 DENTE</t>
  </si>
  <si>
    <t>00004190 Intermediário protético cônico (para implantes) 735 220,50 DENTE</t>
  </si>
  <si>
    <t>00004191 Intermediário protético cônico angulado 817 244,95 DENTE</t>
  </si>
  <si>
    <t>00004192 Intermediário (Munhão) stander sobre implante (nacional) 638 191,40 DENTE</t>
  </si>
  <si>
    <t>00004193 Análogo ou réplica do implante (nacional) 142 42,60 DENTE</t>
  </si>
  <si>
    <t>00004194 Transfer / moldeira fechada ou aberta 322 96,60 DENTE</t>
  </si>
  <si>
    <t>00004195 Parafuso de cobertura 64 19,05 DENTE</t>
  </si>
  <si>
    <t>00004196 Parafuso de trabalho assentamento passivo 104 31,05 DENTE</t>
  </si>
  <si>
    <t>00004197 Parafuso para enxerto 210 63,00 DENTE</t>
  </si>
  <si>
    <t>00004198 Parafuso sextavado 101 30,30 DENTE</t>
  </si>
  <si>
    <t>00004199 Parafuso sextavado (II Plus / ou similar) 105 31,35 DENTE</t>
  </si>
  <si>
    <t>00005001 Parafuso Sextavado (II Plus / neotorque ou similar) 168 50,40 DENTE</t>
  </si>
  <si>
    <t>00005002 Paralelizador 186 55,80 DENTE</t>
  </si>
  <si>
    <t>00005003 Ucla Calcinável 104 31,05 DENTE</t>
  </si>
  <si>
    <t>00005004 Ucla em cromo e cobalto 361 108,15 DENTE</t>
  </si>
  <si>
    <t>00005005 Ucla em titânio 263 78,90 DENTE</t>
  </si>
  <si>
    <t>85400017 Ajuste Oclusal por acréscimo 79 23,70 BOCA</t>
  </si>
  <si>
    <t>85400025 Ajuste Oclusal por Desgaste Seletivo 53 15,90 BOCA</t>
  </si>
  <si>
    <t>85400033 Conserto em prótese parcial removível (em consultório e em laboratório) 190 57,00 ARCADA</t>
  </si>
  <si>
    <t>85400041 Conserto em prótese parcial removível (exclusivamente em consultório) 190 57,00 ARCADA</t>
  </si>
  <si>
    <t>85400050 Conserto em prótese total (em consultório e em laboratório) 190 57,00 ARCADA</t>
  </si>
  <si>
    <t>85400068 Conserto em prótese total (exclusivamento em consultório) 190 57,00 ARCADA</t>
  </si>
  <si>
    <t>85400076 Coroa provisória com pino 140 42,00 DENTE</t>
  </si>
  <si>
    <t>85400084 Coroa provisória sem pino 140 42,00 DENTE</t>
  </si>
  <si>
    <t>85400092 Coroa total acrílica prensada 525 157,50 DENTE</t>
  </si>
  <si>
    <t>85400106 Coroa total em cerâmica pura 1.950 585,00 DENTE</t>
  </si>
  <si>
    <t>85400114 Coroa total em cerômero 425 127,50 DENTE</t>
  </si>
  <si>
    <t>85400149 Coroa total metálica 425 127,50 DENTE</t>
  </si>
  <si>
    <t>85400157 Coroa metalo-cerâmica 1.210 363,00 DENTE</t>
  </si>
  <si>
    <t>85400165 Coroa total metalo plástica - cerômero 785 235,50 DENTE</t>
  </si>
  <si>
    <t>85400173 Coroa total metalo plástica - resina acrílica 785 235,50 DENTE</t>
  </si>
  <si>
    <t>85400181 Faceta em cerâmica pura 1.950 585,00 DENTE</t>
  </si>
  <si>
    <t>85400190 Faceta em cerômero 763 228,90 DENTE</t>
  </si>
  <si>
    <t>85400203 Guia cirúrgico para prótese total imediata 3.093 927,90 ARCADA</t>
  </si>
  <si>
    <t>85400211 Núcleo de preenchimento 120 36,00 DENTE</t>
  </si>
  <si>
    <t>85400220 Núcleo metálico fundido 269 80,70 DENTE</t>
  </si>
  <si>
    <t>85400238 Onlay de resina indireta 908 272,25 DENTE</t>
  </si>
  <si>
    <t>85400289 Prótese fixa adesiva direta (provisória) 795 238,50 DENTE</t>
  </si>
  <si>
    <t>85400297 Prótese fixa adesiva em cerômero livre de metal (metal free) 1.322 396,45 DENTE</t>
  </si>
  <si>
    <t>85400300 Prótese fixa adesiva indireta em metalo-cerâmica 2.670 801,00 DENTE</t>
  </si>
  <si>
    <t>85400319 Prótese fixa adesiva indireta em metalo-plástica 1.325 397,50 DENTE</t>
  </si>
  <si>
    <t>85400335 Prótese parcial fixa em metalo cerâmica 1.500 450,00 DENTE</t>
  </si>
  <si>
    <t>85400343 Prótese fixa em metalo-plástica 780 234,00 DENTE</t>
  </si>
  <si>
    <t>85400351 Prótese parcial fixa In Ceran livre de metal (metal free) 3.717 1.114,95 DENTE</t>
  </si>
  <si>
    <t>85400360 Prótese parcial fixa provisória 1.593 477,90 DENTE</t>
  </si>
  <si>
    <t>85400378 Prótese parcial removível com encaixes de precisão ou de semi precisão 2.245 673,50 ARCADA</t>
  </si>
  <si>
    <t>85400386 Prótese parcial removível bilateral c/ grampos 1.530 459,00 ARCADA</t>
  </si>
  <si>
    <t>85400394 Prótese parcial remov. prov. acrílico c/ ou s/ gramp. 500 150,00 ARCADA</t>
  </si>
  <si>
    <t>85400408 Prótese total 1.420 426,00 ARCADA</t>
  </si>
  <si>
    <t>85400416 Prótese total imediata 1.150 345,00 ARCADA</t>
  </si>
  <si>
    <t>85400424 Prótese total incolor 1.420 426,00 ARCADA</t>
  </si>
  <si>
    <t>85400432 Provisório para Faceta 151 45,15 DENTE</t>
  </si>
  <si>
    <t>85400440 Provisório para Inlay/Onlay 151 45,15 DENTE</t>
  </si>
  <si>
    <t>85400459 Provisório para restauração metálica fundida 155 46,35 DENTE</t>
  </si>
  <si>
    <t>85400475 Reembasamento de coroa provisória 100 29,85 DENTE</t>
  </si>
  <si>
    <t>85400483 Reembasamento de prótese total ou parcial - imediato (em consultório) 328 98,40 ARCADA</t>
  </si>
  <si>
    <t>85400491 Reembasamento de prótese total ou parcial - imediato (em laboratório) 328 98,40 ARCADA</t>
  </si>
  <si>
    <t>85400505 Remoção de trabalho protético 76 22,65 DENTE</t>
  </si>
  <si>
    <t>85400513 Restauração em cerâmica pura - inlay 1.400 420,00 DENTE</t>
  </si>
  <si>
    <t>85400521 Restauração em cerâmica pura - onlay 1.400 420,00 DENTE</t>
  </si>
  <si>
    <t>85400530 Restauração em cerômero - onlay 685 205,50 DENTE</t>
  </si>
  <si>
    <t>85400548 Restauração em cerômero - inlay 685 205,50 DENTE</t>
  </si>
  <si>
    <t>85400556 Restauração metálica fundida 425 127,50 DENTE</t>
  </si>
  <si>
    <t>00004010 Planejamento em prótese 225 67,50 DENTE</t>
  </si>
  <si>
    <t>00004030 Ajuste funcional com finalidade protetica 115 34,35 DENTE</t>
  </si>
  <si>
    <t>00004070 Recolocação de restauração metálica fundida ou coroas 43 12,90 DENTE</t>
  </si>
  <si>
    <t>00004081 Núcleo metálico bipartido 324 97,05 DENTE</t>
  </si>
  <si>
    <t>00004120 Coroa de jaqueta acrílica 470 140,85 DENTE</t>
  </si>
  <si>
    <t>00004141 Coroa elemento metalo cerâmico (4030, 4320, 4190, 4082, 4110, 4100) 2.708 812,40 DENTE</t>
  </si>
  <si>
    <t>00004146 Coroa total em cerômero em dente posterior 437 130,95 DENTE</t>
  </si>
  <si>
    <t>00004170 Coroa 3/4 e 4/5 499 149,70 DENTE</t>
  </si>
  <si>
    <t>00004251 Colocação de dentes em prótese (removível ou parcial) 51 15,30 DENTE</t>
  </si>
  <si>
    <t>00004252 Paladonização (acrilização) 51 15,30 ARCADA</t>
  </si>
  <si>
    <t>00004270 Encaixe fêmea / macho 240 72,00 DENTE</t>
  </si>
  <si>
    <t>00004301 Prótese total caracterizada 2.987 895,95 ARCADA</t>
  </si>
  <si>
    <t>00004320 Casquete moldagem 148 44,25 DENTE</t>
  </si>
  <si>
    <t>00004330 Ponto solda 336 100,80 DENTE</t>
  </si>
  <si>
    <t>00004360 Jig ou Front plateau 106 31,65 ARCADA</t>
  </si>
  <si>
    <t>00004385 Recimentação (peça protética) 48 14,40 DENTE</t>
  </si>
  <si>
    <t>00004390 Supervisão Protética - em consultorio 163 48,75 USUÁRIO</t>
  </si>
  <si>
    <t>84000090 Aplicação tópica de flúor (incluso profilaxia com pasta profilática, taças e escovas) para menores de 13 anos 64 19,20 BOCA</t>
  </si>
  <si>
    <t>84000139 Atividade educativa em saúde bucal 32 9,60 BOCA</t>
  </si>
  <si>
    <t>84000163 Controle de biofilme (Placa Bacteriana) 20 6,00 BOCA</t>
  </si>
  <si>
    <t>84000198 Profilaxia: Polimento Coronário (com jato de bicarbonato e ultrasson) para maiores de 13 anos 31 9,30 HEMIARCADA</t>
  </si>
  <si>
    <t>85300055 Remoção dos fatores de retenção do biofilme dental (placa bacteriana) 31 9,30 HEMIARCADA</t>
  </si>
  <si>
    <t>87000016 Atividade educativa em odontologia para pais e/ou cuidadores de pacientes com necessidades especiais 53 15,90 BOCA</t>
  </si>
  <si>
    <t>87000024 Atividade educativa para pais e/ou cuidadores 53 15,90 BOCA</t>
  </si>
  <si>
    <t>82000026 Acompanhamento de tratamento / procedimento cirúrgico em odontologia - tirar tabela cooperado 145 43,50 BOCA</t>
  </si>
  <si>
    <t>82000034 Alveoplastia 158 47,40 SEGMENTO</t>
  </si>
  <si>
    <t>82000050 Amputação radicular com obturação retrogada 285 85,50 DENTE</t>
  </si>
  <si>
    <t>82000069 Amputação radicular sem obturação retrogada 280 84,00 DENTE</t>
  </si>
  <si>
    <t>82000077 Apicetomia birradiculares com obturação retrógrada 280 84,00 DENTE</t>
  </si>
  <si>
    <t>82000085 Apicetomia birradiculares sem obturação retrógrada 255 76,50 DENTE</t>
  </si>
  <si>
    <t>82000158 Apicetomia multirradiculares com obturação retrógrada 345 103,50 DENTE</t>
  </si>
  <si>
    <t>82000166 Apicetomia multirradiculares sem obturação retrógrada 280 84,00 DENTE</t>
  </si>
  <si>
    <t>82000174 Apicetomia unirradiculares com obturação retrógrada 255 76,50 DENTE</t>
  </si>
  <si>
    <t>82000182 Apicetomia unirradiculares sem obturação retrógrada 245 73,50 DENTE</t>
  </si>
  <si>
    <t>82000190 Aprofundamento / aumento de vestibulo 180 54,00 SEGMENTO</t>
  </si>
  <si>
    <t>82000239 Biópsia de boca 145 43,50 BOCA</t>
  </si>
  <si>
    <t>82000247 Biópsia de glândula salivar 145 43,50 BOCA</t>
  </si>
  <si>
    <t>82000255 Biópsia de lábio 145 43,50 BOCA</t>
  </si>
  <si>
    <t>82000263 Biópsia de língua 145 43,50 BOCA</t>
  </si>
  <si>
    <t>82000271 Biópsia de mandíbula 145 43,50 ARCADA</t>
  </si>
  <si>
    <t>82000280 Biópsia de maxila 145 43,50 ARCADA</t>
  </si>
  <si>
    <t>82000298 Bridectomia 130 39,00 SEGMENTO</t>
  </si>
  <si>
    <t>82000301 Bridotomia 130 39,00 SEGMENTO</t>
  </si>
  <si>
    <t>82000352 Cirurgia para exostose maxilar 200 60,00 ARCADA</t>
  </si>
  <si>
    <t>82000360 Cirurgia para Torus mandibular - bilateral 355 106,50 ARCADA</t>
  </si>
  <si>
    <t>82000387 Cirurgia para Torus mandibular - unilateral 202 60,60 ARCADA</t>
  </si>
  <si>
    <t>82000395 Cirurgia para Torus Palatino 195 58,50 ARCADA</t>
  </si>
  <si>
    <t>82000441 Coleta de Raspado em Lesões ou Sítios Específicos da região buco-maxilo-facial 153 45,75 BOCA</t>
  </si>
  <si>
    <t>82000506 Controle pós-operatório em odontologia 153 45,90 SEGMENTO</t>
  </si>
  <si>
    <t>82000581 Enxerto com osso autógeno da linha oblíqua 2.761 828,15 SEGMENTO</t>
  </si>
  <si>
    <t>82000603 Enxerto com osso autógeno do mento 2.761 828,15 SEGMENTO</t>
  </si>
  <si>
    <t>82000743 Exérese de lipoma na região buco-maxilo-facial 145 43,50 SEGMENTO</t>
  </si>
  <si>
    <t>82000778 Exerese ou Excisão de calculo salivar 130 39,00 SEGMENTO</t>
  </si>
  <si>
    <t>82000786 Exérese ou excisão de Cistos odontológicos 210 63,00 SEGMENTO</t>
  </si>
  <si>
    <t>82000794 Exerese ou Excisão de Mucocele 230 69,00 SEGMENTO</t>
  </si>
  <si>
    <t>82000808 Exerese ou Excisão de Rânula 230 69,00 SEGMENTO</t>
  </si>
  <si>
    <t>82000816 Exodontia a retalho 65 19,50 DENTE</t>
  </si>
  <si>
    <t>82000832 Exodontia de permanente por indicação ortodôntica/protética 65 19,50 DENTE</t>
  </si>
  <si>
    <t>82000859 Exodontia de raiz residual 65 19,50 DENTE</t>
  </si>
  <si>
    <t>82000875 Exodontia simples de permanente 65 19,50 DENTE</t>
  </si>
  <si>
    <t>82000883 Frenulectomia labial 190 57,00 ARCADA</t>
  </si>
  <si>
    <t>82000891 Frenulectomia lingual 130 39,00 ARCADA</t>
  </si>
  <si>
    <t>82000905 Frenulotomia labial 190 57,00 ARCADA</t>
  </si>
  <si>
    <t>82000913 Frenulotomia lingual 130 39,00 ARCADA</t>
  </si>
  <si>
    <t>82001073 Odonto-Secção 70 21,00 DENTE</t>
  </si>
  <si>
    <t>82001103 Punção aspirativa na região buco-maxilo-facial 145 43,50 BOCA</t>
  </si>
  <si>
    <t>82001120 Punção aspirativa orientada por imagem na região buco-maxilo-facial 145 43,50 BOCA</t>
  </si>
  <si>
    <t>82001154 Reconstrução sulco gengivo labial 180 54,00 ARCADA</t>
  </si>
  <si>
    <t>82001170 Redução cruenta de fraturas alveolo dentárias 370 111,00 BOCA</t>
  </si>
  <si>
    <t>82001189 Redução incruenta de fraturas alveolo dentárias 192 57,60 BOCA</t>
  </si>
  <si>
    <t>82001219 Reeducação e/ou reabilitação de distúrbio buco-maxilo-facial 250 75,00 BOCA</t>
  </si>
  <si>
    <t>82001286 Remoção de dentes inclusos / impactados 325 97,50 DENTE</t>
  </si>
  <si>
    <t>82001294 Remoção de dentes semi inclusos / impactados 168 50,40 DENTE</t>
  </si>
  <si>
    <t>82001308 Remoção de dreno extra-oral 100 30,00 BOCA</t>
  </si>
  <si>
    <t>82001316 Remoção de dreno intra-oral 100 30,00 BOCA</t>
  </si>
  <si>
    <t>82001367 Remoção de odontoma 193 57,75 ARCADA</t>
  </si>
  <si>
    <t>82001391 Retirada de corpo estranho oroantral ou oronasal da região buco-maxilo-facial 385 115,50 ARCADA</t>
  </si>
  <si>
    <t>82001413 Retirada de corpo estranho subcutâneo ou submucoso da região buco-maxilo-facial 385 115,50 ARCADA</t>
  </si>
  <si>
    <t>82001430 Retirada dos meios de fixação da região buco-maxilo-facial 1.327 398,10 ARCADA</t>
  </si>
  <si>
    <t>82001448 Sedação consciente com óxido nitroso e oxigênio em odontologia 637 191,10 USUÁRIO</t>
  </si>
  <si>
    <t>82001502 Tracionamento cirúrgico com finalidade ortodôntica 560 168,00 SEGMENTO</t>
  </si>
  <si>
    <t>82001510 Tratamento cirúrgico de fístula buco-nasais 470 141,00 SEGMENTO</t>
  </si>
  <si>
    <t>82001529 Tratamento cirúrgico de fístula buco-sinusais 470 141,00 SEGMENTO</t>
  </si>
  <si>
    <t>82001545 Tratamento cirúrgico de bridas constritivas da região buco-maxilo-facial 130 39,00 SEGMENTO</t>
  </si>
  <si>
    <t>82001553 Tratamento Cirurgico de Hiperplasia de Tecidos Moles da Região Buco-Maxilo-Facial 145 43,50 BOCA</t>
  </si>
  <si>
    <t>82001588 Tratamento Cirurgico de Hiperplasia de Tecidos Ósseos/Cartilaginosos na região buco-maxilo-facial 300 90,00 BOCA</t>
  </si>
  <si>
    <t>82001596 Tratamento Cirurgico de Tumores Benigno de Tecidos Ósseos/Cartilaginosos na região buco-maxilo-facial 300 90,00 BOCA</t>
  </si>
  <si>
    <t>82001618 Tratamento Cirurgico de Tumores Benigno de Tecidos Moles da Região Buco-Maxilo-Facial 145 43,50 BOCA</t>
  </si>
  <si>
    <t>82001634 Tratamento cirúrgico para tumores benignos odontogênicos - sem reconstrução 290 87,00 BOCA</t>
  </si>
  <si>
    <t>82001707 Ulectomia 58 17,40 HEMIARCADA</t>
  </si>
  <si>
    <t>82001715 Ulotomia 58 17,40 HEMIARCADA</t>
  </si>
  <si>
    <t>87000164 Sedação consciente com óxido nitroso e oxigênio em pacientes com necessidades especiais em odontologia 637 191,10 USUÁRIO</t>
  </si>
  <si>
    <t>00005015 Exodontia simples de Supra Numerário 67 19,95 DENTE</t>
  </si>
  <si>
    <t>00005181 Remoção de dentes supra-numerários (inclusos ou impactados) 324 97,05 DENTE</t>
  </si>
  <si>
    <t>00005450 Osteotomia e Osteoplastia de Mandíbula p/ Prognatismo 11.850 3.555,00 ARCADA</t>
  </si>
  <si>
    <t>00005455 Artroplastia de ATM 11.850 3.555,00 BOCA</t>
  </si>
  <si>
    <t>00005460 Osteotomia e Osteoplastia de Mandíbula p/ Micrognatismo 11.850 3.555,00 ARCADA</t>
  </si>
  <si>
    <t>00005470 Osteotomia e Osteoplastia de Mandíbula p/ Laterognatismo 11.850 3.555,00 ARCADA</t>
  </si>
  <si>
    <t>00005475 Mentoplastia 11.850 3.555,00 ARCADA</t>
  </si>
  <si>
    <t>00005480 Osteotomia/Osteoplastia maxila tipo LE fort I 11.850 3.555,00 BOCA</t>
  </si>
  <si>
    <t>00005490 Osteotomia/Osteoplastia maxila tipo LE fort II 14.200 4.260,00 BOCA</t>
  </si>
  <si>
    <t>00005500 Osteotomia/Osteoplastia maxila tipo LE fort III 18.400 5.520,00 BOCA</t>
  </si>
  <si>
    <t>00005530 Sulcoplastia p/arcada c/remoção de hiperplasia / Reconstrução sulco gengivo labial 368 110,40 ARCADA</t>
  </si>
  <si>
    <t>00005830 Correção de brida muscular 137 41,10 SEGMENTO</t>
  </si>
  <si>
    <t>00005840 Alveolotomia (por hemiarcada) 142 42,45 HEMIARCADA</t>
  </si>
  <si>
    <t>00005850 Cirurgia para correção de tuberosidade 228 68,25 BOCA</t>
  </si>
  <si>
    <t>00005870 Curetagem apical (cirurgia de granuloma e cisto) 153 45,90 DENTE</t>
  </si>
  <si>
    <t>00005910 Sinustomia 523 156,75 BOCA</t>
  </si>
  <si>
    <t>85200018 Clareamento do dente desvitalizado 350 105,00 DENTE</t>
  </si>
  <si>
    <t>85200026 Preparo p/ núcleo intrarradicular 42 12,60 DENTE</t>
  </si>
  <si>
    <t>85200050 Remoção de corpo estranho intracanal 200 60,00 DENTE</t>
  </si>
  <si>
    <t>85200069 Remoção de material obturador intracanal para retratamento endodôntico 110 33,00 DENTE</t>
  </si>
  <si>
    <t>85200077 Remoção de Núcleo Intrarradicular 42 12,60 DENTE</t>
  </si>
  <si>
    <t>85200093 Retratamento endodôntico birradicular 505 151,50 DENTE</t>
  </si>
  <si>
    <t>85200107 Retratamento endodôntico multirradicular 760 228,00 DENTE</t>
  </si>
  <si>
    <t>85200110 Instrumentação mecanizada 110 33,00 DENTE</t>
  </si>
  <si>
    <t>85200115 Retratamento endodôntico unirradicular 347 104,10 DENTE</t>
  </si>
  <si>
    <t>85200123 Tratamento de perfuração endodôntica 168 50,40 DENTE</t>
  </si>
  <si>
    <t>85200131 Tratamento endodôntico de dente com rizogenese incompleta 60 18,00 DENTE</t>
  </si>
  <si>
    <t>85200140 Tratamento endodôntico birradicular 300 90,00 DENTE</t>
  </si>
  <si>
    <t>85200158 Tratamento endodôntico multirradicular 480 144,00 DENTE</t>
  </si>
  <si>
    <t>85200166 Tratamento endodôntico unirradicular 232 69,60 DENTE</t>
  </si>
  <si>
    <t>00002150 Remoção de obturação radicular (por conduto) 42 12,60 DENTE</t>
  </si>
  <si>
    <t>00002220 Utilização de microscópio em endodontia 333 99,75 DENTE</t>
  </si>
  <si>
    <t>00006220 Contenção móvel (superior ou inferior), ou aparelhos móveis simples 879 263,55 ARCADA</t>
  </si>
  <si>
    <t>00006225 Tratamento ortodôntico parcial 1.433 429,90 ARCADA</t>
  </si>
  <si>
    <t>00006226 Manutenção tratamento ortodôntico parcial 187 56,10 BOCA</t>
  </si>
  <si>
    <t>00006229 Manutenção ortodôntica 210 63,00 BOCA</t>
  </si>
  <si>
    <t>00006231 Tratamento ortodôntico corretivo I 2.401 720,15 ARCADA</t>
  </si>
  <si>
    <t>00006236 Tratamento ortodôntico corretivo II 3.258 977,25 ARCADA</t>
  </si>
  <si>
    <t>00006239 Dispositivos auxiliares 1.363 408,90 BOCA</t>
  </si>
  <si>
    <t>00006240 Supervisão pós tratamento ortodôntico fixo 125 37,50 USUÁRIO</t>
  </si>
  <si>
    <t>00006245 Conserto de aparelho móvel 660 197,85 ARCADA</t>
  </si>
  <si>
    <t>00006257 Reposição braquetes ou bandas (após 8 reposições) 40 12,00 DENTE</t>
  </si>
  <si>
    <t>00006258 Esplintagem com brakets ortodônticos 873 261,90 DENTE</t>
  </si>
  <si>
    <t>00006260 Estudo / acompanhamento ortodontico 133 39,75 BOCA</t>
  </si>
  <si>
    <t>00006288 Contenção anterior-inferior 3x3 345 103,50 ARCADA</t>
  </si>
  <si>
    <t>00006289 Remoção de aparelho fixo em tratamento 133 39,75 BOCA 12 meses 861 258,15 18 meses 574 172,20 24 meses 431 129,15 36 meses 287 85,95</t>
  </si>
  <si>
    <t>00006150 Ortouniplan E 241 72,30 BOCA</t>
  </si>
  <si>
    <t>00006160 Aparelho + manutenção ortodôntica (cerâmico) 279 83,70 BOCA</t>
  </si>
  <si>
    <t>00006170 Documentação ortodôntica (tipo 1): Telerradiografia com 1 traçado, RX panorâmica, modelos de estudos, 5 fotos, pasta ortodôntica, caixa de modelos 282 84,60 USUÁRIO</t>
  </si>
  <si>
    <t>00006180 Documentação ortodôntica (tipo 2): Telerradiografia com 1 traçado, RX panorâmica, modelos de estudos, 8 fotos, pasta ortodôntica, caixa de modelos, 4 RX periapicais, 4 traçados, 6 slides e 2 RX bite wing 360 107,85 USUÁRIO</t>
  </si>
  <si>
    <t>00006190 Reposição de aparelho móvel por perda 154 46,20 ARCADA</t>
  </si>
  <si>
    <t>00006200 Reposição de brackets 0 0,00 DENTE</t>
  </si>
  <si>
    <t>00007300 Documentação ortodontica - ortouniplan 229 68,70 USUÁRIO</t>
  </si>
  <si>
    <t>00007310 Manutenção ortodontica - ortouniplan 210 63,00 USUÁRIO</t>
  </si>
  <si>
    <t>86000551 Plano Inclinado 471 141,30 BOCA</t>
  </si>
  <si>
    <t>00008500 Aparelho Ortopédico Funcional 705 211,35 BOCA</t>
  </si>
  <si>
    <t>00008510 Manutenção Aparelho Ortopédico Funcional 318 95,40 BOCA</t>
  </si>
  <si>
    <t>00008520 Tratamento Ortopédico Funcional (36 meses) 305 91,35 USUÁRIO</t>
  </si>
  <si>
    <t>00008530 Monitoramento Ortopédico Funcional 194 58,20 USUÁRIO</t>
  </si>
  <si>
    <t>00008540 Pista Direta Planas 845 253,35 BOCA</t>
  </si>
  <si>
    <t>00008550 Conserto Aparelho Ortopédico Funcional 361 108,15 ARCADA</t>
  </si>
  <si>
    <t>00008560 Montagem em Gnatostato (modelo de estudo - par montado em gnatostato) 286 85,80 BOCA</t>
  </si>
  <si>
    <t>85400246 Órtese miorrelaxante (placa oclusal estabilizadora) 605 181,50 ARCADA</t>
  </si>
  <si>
    <t>85400254 Órtese reposicionadora (placa oclusal reposicionadora) 605 181,50 ARCADA</t>
  </si>
  <si>
    <t>86000595 Artroscopia de ATM 1.500 450,00 BOCA</t>
  </si>
  <si>
    <t>86000596 Dispositivo reposicionador 1.000 300,00 ARCADA</t>
  </si>
  <si>
    <t>86000597 Dispositivo descompressor 1.000 300,00 ARCADA</t>
  </si>
  <si>
    <t>86000598 Infiltração anestésica 1.000 300,00 BOCA</t>
  </si>
  <si>
    <t>86000599 Infiltração medicamentosa 1.000 300,00 BOCA</t>
  </si>
  <si>
    <t>86000600 Eletromiografia 1.000 300,00 BOCA</t>
  </si>
  <si>
    <t>86000601 Manutenção de disposivo inter oclusal 200 60,00 BOCA</t>
  </si>
  <si>
    <t>86000602 Tratamento de DTM - acupuntura - sessão 200 60,00 BOCA</t>
  </si>
  <si>
    <t>86000144 Arco lingual 195 58,50 ARCADA</t>
  </si>
  <si>
    <t>86000152 Barra transpalatina fixa 613 183,90 ARCADA</t>
  </si>
  <si>
    <t>86000195 Botão de Nance 644 193,05 DENTE</t>
  </si>
  <si>
    <t>86000209 Contenção fixa - por arcada 345 103,50 ARCADA</t>
  </si>
  <si>
    <t>86000225 Disjuntor palatino - Hirax 448 134,40 ARCADA</t>
  </si>
  <si>
    <t>86000314 Grade palatina fixa 390 117,00 ARCADA</t>
  </si>
  <si>
    <t>86000322 Grade palatina removível 317 94,95 ARCADA</t>
  </si>
  <si>
    <t>86000470 Placa de Hawley - com torno expansor 504 151,20 ARCADA</t>
  </si>
  <si>
    <t>86000535 Placa lábio-ativa 650 195,00 ARCADA</t>
  </si>
  <si>
    <t>86000560 Quadrihélice 520 156,00 ARCADA</t>
  </si>
  <si>
    <t>LEGENDA</t>
  </si>
  <si>
    <t>Atos identificados pela cor laranja pertencem ao rol da ANS conforme RN 262</t>
  </si>
  <si>
    <t>URGÊNCIA E EMERGÊNCIA</t>
  </si>
  <si>
    <t>RADIOLOGIA ODONTOLÓGICA E IMAGINOLOGIA</t>
  </si>
  <si>
    <t>DENTÍSTICA RESTAURADORA</t>
  </si>
  <si>
    <t>APLICAÇÃO</t>
  </si>
  <si>
    <t>PROCEDIMENTOS ODONTOLÓGICOS</t>
  </si>
  <si>
    <t>ENDODONTIA</t>
  </si>
  <si>
    <t>CIRURGIA E TRAUMATOLOGIA BUCO-MAXILO-FACIAL</t>
  </si>
  <si>
    <t>PRÓTESE DENTÁRIA</t>
  </si>
  <si>
    <t>ORTODONTIA</t>
  </si>
  <si>
    <t>Índice</t>
  </si>
  <si>
    <t>BASE</t>
  </si>
  <si>
    <t>Proposta</t>
  </si>
  <si>
    <t>86000357</t>
  </si>
  <si>
    <t>Código Ato</t>
  </si>
  <si>
    <t xml:space="preserve"> Descrição</t>
  </si>
  <si>
    <t>Nome Reduzido</t>
  </si>
  <si>
    <t xml:space="preserve"> Grupo</t>
  </si>
  <si>
    <t xml:space="preserve"> Aplicação</t>
  </si>
  <si>
    <t xml:space="preserve"> USO</t>
  </si>
  <si>
    <t xml:space="preserve"> Valor USO Beneficiário R$[0.36]</t>
  </si>
  <si>
    <t>Valor USO Intercâmbio R$[0.45]</t>
  </si>
  <si>
    <t xml:space="preserve"> Limite de Idade</t>
  </si>
  <si>
    <t xml:space="preserve"> Limite de Sessão</t>
  </si>
  <si>
    <t xml:space="preserve"> Emergência</t>
  </si>
  <si>
    <t xml:space="preserve"> Estética</t>
  </si>
  <si>
    <t xml:space="preserve"> Avaliação Inicial</t>
  </si>
  <si>
    <t xml:space="preserve"> Avaliação Final</t>
  </si>
  <si>
    <t xml:space="preserve"> RX Inicial</t>
  </si>
  <si>
    <t xml:space="preserve"> RX Final</t>
  </si>
  <si>
    <t xml:space="preserve"> Justificativa</t>
  </si>
  <si>
    <t>Mensagem</t>
  </si>
  <si>
    <t>Column1</t>
  </si>
  <si>
    <t>_1</t>
  </si>
  <si>
    <t>_2</t>
  </si>
  <si>
    <t>CONSULTA ODONTOLÓGICA</t>
  </si>
  <si>
    <t>DIAGNOSTICO</t>
  </si>
  <si>
    <t/>
  </si>
  <si>
    <t xml:space="preserve"> 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</si>
  <si>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</si>
  <si>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</si>
  <si>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</si>
  <si>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</si>
  <si>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CONSULTA PARA TECNICA DE CLAREAMENTO DENTARIO CASEIRO</t>
  </si>
  <si>
    <t>CONSULTA PARA CLAREAMENTO</t>
  </si>
  <si>
    <t>CONSULTA ODONTOLOGICA INICIAL</t>
  </si>
  <si>
    <t>DIAGNOSTICO E PLANEJAMENTO PARA TRATAMENTO ODONTOLOGICO</t>
  </si>
  <si>
    <t>DIAGNOSTICO E PLANEJAMENTO PAR</t>
  </si>
  <si>
    <t>RX DA ATM</t>
  </si>
  <si>
    <t xml:space="preserve">RX DA ATM </t>
  </si>
  <si>
    <t>RADIOLOGIA</t>
  </si>
  <si>
    <t>x</t>
  </si>
  <si>
    <t>RX INTERPROXIMAL - BITE-WING</t>
  </si>
  <si>
    <t>RX INTERPROXIMAL - BITE WING</t>
  </si>
  <si>
    <t>REGIAO</t>
  </si>
  <si>
    <t>RX MÃO E PUNHO - CARPAL</t>
  </si>
  <si>
    <t>RX PERIAPICAL</t>
  </si>
  <si>
    <t xml:space="preserve">RX PERIAPICAL </t>
  </si>
  <si>
    <t>RX POSTERO-ANTERIOR</t>
  </si>
  <si>
    <t>SLIDE</t>
  </si>
  <si>
    <t>TELERRADIOGRAFIA</t>
  </si>
  <si>
    <t>TELERRADIOGRAFIA COM TRAÇADO CEFALOMÉTRICO</t>
  </si>
  <si>
    <t>DOCUMENTAÇÃO ORTODÔNTICA "B" - 1 PANORÂMICA, 1 TELERRADIOGRAFIA, 1 TRAÇADO CEFALOMÉTRICO, 5 FOTOS (FRENTE, PERFIL E INTRABUCAIS), MODELO DE ESTUDO SUPERIOR E INFERIOR</t>
  </si>
  <si>
    <t>DOC ORTODÔNTICA "B"</t>
  </si>
  <si>
    <t>O ato 346 é de uso exclusivo dos beneficiários da Dental Uni.</t>
  </si>
  <si>
    <t>SEIO FRONTAL</t>
  </si>
  <si>
    <t>seio frontal</t>
  </si>
  <si>
    <t>SEIO NASAL</t>
  </si>
  <si>
    <t>seio nasal</t>
  </si>
  <si>
    <t>FOTOGRAFIA</t>
  </si>
  <si>
    <t>MODELOS ORTODÔNTICOS</t>
  </si>
  <si>
    <t>RADIOGRAFIA OCLUSAL</t>
  </si>
  <si>
    <t>RADIOGRAFIA PANORÂMICA DE MANDÍBULA / MAXILA (ORTOPANTOMOGRAFIA)</t>
  </si>
  <si>
    <t>Atenção!!Requisição do profissional solicitante deve ser anexada no sistema!!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</si>
  <si>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RADIOGRAFIA PANORÂMICA DE MANDÍBULA / MAXILA (ORTOPANTOMOGRAFIA) COM TRAÇADO CEFALOMÉTRICO</t>
  </si>
  <si>
    <t>RX ANTERO-POSTERIOR</t>
  </si>
  <si>
    <t>TOMOGRAFIA CONVENCIONAL - LINEAR OU MULTI-DIRECIONAL</t>
  </si>
  <si>
    <t>tomo conv linear ou multi</t>
  </si>
  <si>
    <t>DOCUMENTAÇÃO ORTODONTICA (TIPO 2)</t>
  </si>
  <si>
    <t>DOCUMENTAÇÃO ORTODONTICA (TIPO</t>
  </si>
  <si>
    <t>O ato 6180 é de uso exclusivo dos beneficiários da Dental Uni.</t>
  </si>
  <si>
    <t>TOMOGRAFIA COMPUTADORIZADA POR FEIXE CONICO - CONE BEAM</t>
  </si>
  <si>
    <t>tomo comp feixe conico</t>
  </si>
  <si>
    <t>MODELO DE ESTUDO ORTODONTICO (PAR)</t>
  </si>
  <si>
    <t>MOD ESTUDO ORTOD (PAR)</t>
  </si>
  <si>
    <t>TOMOGRAFIA COMPUTADORIZADA POR FEIXE CONICO - CONE BEAM - MANDIBULA</t>
  </si>
  <si>
    <t>TOMOGRAFIA COMPUTADORIZADA POR</t>
  </si>
  <si>
    <t>DOCUMENTAÇÃO ORTODÔNTICA "A" - 1 PANORÂMICA , 1 TELERRADIOGRAFIA, 1 TRAÇADO CEFALOMÉTRICO, 8 FOTOS (FRENTE, PERFIL E INTRABUCAIS), MODELO DE ESTUDO SUPERIOR E INFERIOR</t>
  </si>
  <si>
    <t>doc. ortodôntica "a"</t>
  </si>
  <si>
    <t>O ato 345 é de uso exclusivo dos beneficiários da Dental Uni.</t>
  </si>
  <si>
    <t>FOTOS E SLIDES (POR UNIDADE)</t>
  </si>
  <si>
    <t>DOCUMENTAÇÃO ORTODÔNTICA "E" - 1 PANORÂMICA, 1 TELERRADIOGRAFIA, 1 TRAÇADO CEFALOMÉTRICO, 2 FOTOS (FRENTE E PERFIL), MODELO DE ESTUDO SUPERIOR E INFERIOR</t>
  </si>
  <si>
    <t>DOC ORTODÔNTICA "E"</t>
  </si>
  <si>
    <t>O ato 348 é de uso exclusivo dos beneficiários da Dental Uni.</t>
  </si>
  <si>
    <t>LEVANTAMENTO RADIOGRÁFICO (EXAME RADIODÔNTICO)</t>
  </si>
  <si>
    <t>Atenção!!! A justificativa deve conter informações técnicas, para autorização do procedimento. O preenchimento inadequado implicará no cancelamento do procedimento. A GTO mesmo estando validada pelo sistema a justificativa será analisada, podendo o seu status ser alterado.</t>
  </si>
  <si>
    <t>DOCUMENTAÇÃO ORTODONTICA (TIPO 1) - 1 PANORÂMICA, 1 TELERRADIOGRAFIA, 1 TRAÇADO CEFALOMÉTRICO, 2 FOTOS (FRENTE E PERFIL), MODELO DE ESTUDO SUPERIOR E INFERIOR</t>
  </si>
  <si>
    <t>DOCUMENTAÇÃO ORTODONTICA (TIPO 1)</t>
  </si>
  <si>
    <t>O ato 6170 é de uso exclusivo dos beneficiários da Dental Uni.</t>
  </si>
  <si>
    <t>FOTOS E SLIDES (5 FOTOS E 7 SLIDES) SOMENTE EM LAB. DE RADIOLOGIA</t>
  </si>
  <si>
    <t>FOTOS E SLIDES</t>
  </si>
  <si>
    <t>DOCUMENTACAO ORTODONTICA - UNIMED ODONTO</t>
  </si>
  <si>
    <t>DOCUMENTACAO ORTODONTICA</t>
  </si>
  <si>
    <t>O ato 91000100 é de uso exclusivo dos beneficiários da Unimed Dental.</t>
  </si>
  <si>
    <t>TESTE DE PH SALIVAR</t>
  </si>
  <si>
    <t>PREVENCAO</t>
  </si>
  <si>
    <t>0 a 12</t>
  </si>
  <si>
    <t>Autorizado para Odontopediatria paramenores de 12 (doze) anos. Inclusos osprocedimentos de controle de biofilme eatividade educativa em saúde bucal.</t>
  </si>
  <si>
    <t>PROFILAXIA: POLIMENTO CORONÁRIO</t>
  </si>
  <si>
    <t xml:space="preserve">PROFILAXIA: POLIMENTO CORONÁRIO </t>
  </si>
  <si>
    <t>TESTE DE CAPACIDADE TAMPÃO DA SALIVA</t>
  </si>
  <si>
    <t>TESTE DE FLUXO SALIVAR</t>
  </si>
  <si>
    <t>REMOCAO DE FATORES DE RETENCAO DO BIOFILME DENTAL (PLACA BACTERIANA)</t>
  </si>
  <si>
    <t>REMOCAO DE FATORES DE RETENCAO</t>
  </si>
  <si>
    <t>13 a 999</t>
  </si>
  <si>
    <t>ATIVIDADE EDUCATIVA EM ODONTOLOGIA PARA PAIS E/OU CUIDADORES DE PACIENTES COM NECESSIDADES ESPECIAIS</t>
  </si>
  <si>
    <t>ATIVIDADE EDUCATIVA EM ODONTO</t>
  </si>
  <si>
    <t>APLICAÇÃO DE CARIOSTÁTICO</t>
  </si>
  <si>
    <t>APLICAÇÃO DE SELANTE - TÉCNICA INVASIVA</t>
  </si>
  <si>
    <t>APLICAÇÃO DE SELANTE DE FÓSSULAS E FISSURAS</t>
  </si>
  <si>
    <t>1 a 12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</si>
  <si>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</si>
  <si>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</si>
  <si>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</si>
  <si>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</si>
  <si>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</si>
  <si>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</si>
  <si>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</si>
  <si>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</si>
  <si>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</si>
  <si>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</si>
  <si>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</si>
  <si>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</si>
  <si>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</si>
  <si>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</si>
  <si>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FIXACAO MANTENEDORA ESPACO</t>
  </si>
  <si>
    <t>ESCAVACAO EM MASSA COM IONOMERO DE VIDRO RESTAURADOR (POR ELEMENTO)</t>
  </si>
  <si>
    <t>ESCAVACAO EM MASSA C/ IONOMERO</t>
  </si>
  <si>
    <t>ADEQUACAO DO MEIO BUCAL C/ IONOMERO DE VIDRO (POR ELEMENTO)</t>
  </si>
  <si>
    <t>ADEQ MEIO BUCAL C/ IONOMERO</t>
  </si>
  <si>
    <t>PLANO INCLINADO</t>
  </si>
  <si>
    <t>REMINERALIZACAO</t>
  </si>
  <si>
    <t>ADEQUACAO MEIO BUCAL COM IRM (POR ELEMENTO)</t>
  </si>
  <si>
    <t xml:space="preserve">ADEQUACAO MEIO BUCAL C/ IRM </t>
  </si>
  <si>
    <t>RESTAURACAO ATRAUMATICA EM DENTE DECIDUO</t>
  </si>
  <si>
    <t>REST ATRAUMATICA DENTE DECIDUO</t>
  </si>
  <si>
    <t>CLAREAMENTO DENTÁRIO CASEIRO</t>
  </si>
  <si>
    <t>DENTISTICA</t>
  </si>
  <si>
    <t>PARA REALIZAÇÃO DESTE ATO É NECESSÁRIO A SOLICITAÇÃO DO ATO 85100072 - PLACA DE ACETATO PARA CLAREAMENTO CASEIRO.</t>
  </si>
  <si>
    <t>CLAREAMENTO DENTÁRIO DE CONSULTÓRIO</t>
  </si>
  <si>
    <t>CLAREAMENTO DO DENTE DESVITALIZADO</t>
  </si>
  <si>
    <t>FACETA DIRETA EM RESINA FOTOPOLIMERIZÁVEL</t>
  </si>
  <si>
    <t>PLACA DE ACETATO PARA CLAREAMENTO CASEIRO</t>
  </si>
  <si>
    <t>PARA REALIZAÇÃO DESTE ATO É NECESSÁRIO A SOLICITAÇÃO DO ATO 85100021 - CLAREAMENTO DENTÁRIO CASEIRO.</t>
  </si>
  <si>
    <t>RESTAURAÇÃO AMÁLGAMA 1 FACE</t>
  </si>
  <si>
    <t xml:space="preserve">ENVIAR IMAGEM INICIAL EM RESTAURAÇÕES DE 01 FACE QUE ENVOLVA A FACE PROXIMAL EM DENTE POSTERIOR. </t>
  </si>
  <si>
    <t>RESTAURAÇÃO AMÁLGAMA 2 FACES</t>
  </si>
  <si>
    <t>ATENÇÃO!!! CONSIDERAR A EXECUÇÃO DO RX SOMENTE QUANDO ENVOLVER FACE PROXIMAL POSTERIOR, CASO CONTRÁRIO DESCONSIDERE A MENSAGEM.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</si>
  <si>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</si>
  <si>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</si>
  <si>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</si>
  <si>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</si>
  <si>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</si>
  <si>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</si>
  <si>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</si>
  <si>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</si>
  <si>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 xml:space="preserve">ATENÇÃO!CONSIDERAR A EXECUÇÃO DO RX OU FOTOGRAFIA SOMENTE QUANDO ENVOLVER FACE PROXIMAL DE ELEMENTO POSTERIOR, CASO CONTRÁRIO DESCONSIDERE A MENSAGEM. </t>
  </si>
  <si>
    <t>RESTAURAÇÃO RETIDA A PINO INTRA-DENTINÁRIO</t>
  </si>
  <si>
    <t>RESTAURAÇÃO SUBSTITUTIVA DE RESINA FOTO 1 FACE</t>
  </si>
  <si>
    <t xml:space="preserve">RESTAURAÇÃO SUBSTITUTIVA DE RESINA FOTO 1 FACE </t>
  </si>
  <si>
    <t>RESTAURAÇÃO SUBSTITUTIVA DE RESINA FOTO 2 FACES</t>
  </si>
  <si>
    <t xml:space="preserve">RESTAURAÇÃO SUBSTITUTIVA DE RESINA FOTO 2 FACES </t>
  </si>
  <si>
    <t>FACETA EM RESINA ESTETICA</t>
  </si>
  <si>
    <t>AJUSTE OCLUSAL POR ACRESCIMO</t>
  </si>
  <si>
    <t>CLAREAMENTO A LASER</t>
  </si>
  <si>
    <t>clareamento a laser</t>
  </si>
  <si>
    <t>CAPEAMENTO PULPAR DIRETO</t>
  </si>
  <si>
    <t>RESTAURAÇÃO RESINA FOTOPOLIMERIZÁVEL 4 FACES</t>
  </si>
  <si>
    <t>RESTAURAÇÃO RESINA FOTOPOLIMERIZÁVEL 3 FACES</t>
  </si>
  <si>
    <t>PINO FIBRA ESTETICO</t>
  </si>
  <si>
    <t>AJUSTE OCLUSAL POR DESGASTE SELETIVO</t>
  </si>
  <si>
    <t>AJUSTE OCLUSAL DESGASTE SELET</t>
  </si>
  <si>
    <t>RESTAURACAO RESINA (INDIRETA) - ONLAY</t>
  </si>
  <si>
    <t>REST RESINA INDIRETA - ONLAY</t>
  </si>
  <si>
    <t>PINO PRE-FABRICADO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</si>
  <si>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</si>
  <si>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</si>
  <si>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</si>
  <si>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</si>
  <si>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</si>
  <si>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</si>
  <si>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</si>
  <si>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</si>
  <si>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</si>
  <si>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</si>
  <si>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</si>
  <si>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</si>
  <si>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FAVOR OBSERVAR A REGRA D PÁGINA 23 - ENDODONTIA, DAS INSTRUÇÕES TÉCNICAS GERAIS.</t>
  </si>
  <si>
    <t>RETRATAMENTO ENDODÔNTICO MULTIRRADICULAR</t>
  </si>
  <si>
    <t>RETRATAMENTO ENDODÔNTICO UNIRRADICULAR</t>
  </si>
  <si>
    <t>TRATAMENTO DE PERFURAÇÃO ENDODÔNTICA</t>
  </si>
  <si>
    <t>TRATAMENTO ENDODÔNTICO DE DENTE COM RIZOGENESE INCOMPLETA</t>
  </si>
  <si>
    <t xml:space="preserve">TRATAMENTO ENDODÔNTICO DE DENTE COM RIZOGENESE INCOMPLETA </t>
  </si>
  <si>
    <t>TRATAMENTO ENDODÔNTICO MULTIRRADICULAR</t>
  </si>
  <si>
    <t>TRATAMENTO ENDODÔNTICO UNIRRADICULAR</t>
  </si>
  <si>
    <t>REMOÇÃO DE OBTURAÇÃO RADICULAR (POR CONDUTO)</t>
  </si>
  <si>
    <t>TRATAMENTO ENDODÔNTICO BIRRADICULAR</t>
  </si>
  <si>
    <t>PREPARO PARA NUCLEO INTRARRADICULAR</t>
  </si>
  <si>
    <t>PREPARO NUCLEO INTRARRADICULAR</t>
  </si>
  <si>
    <t>AUMENTO DE COROA CLÍNICA</t>
  </si>
  <si>
    <t>CIRURGIA  PERIODONTAL ESTÉTICA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</si>
  <si>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</si>
  <si>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</si>
  <si>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</si>
  <si>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</si>
  <si>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</si>
  <si>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ESPLINTAGEM COM FIO ORTODÔNTICO - SEGMENTO ANTERIOR</t>
  </si>
  <si>
    <t>GENGIVECTOMIA</t>
  </si>
  <si>
    <t>GENGIVOPLASTIA</t>
  </si>
  <si>
    <t>IMPLANTE ÓSSEO INTEGRADO</t>
  </si>
  <si>
    <t>RASPAGEM SUB-GENGIVAL/ALISAMENTO RADICULAR</t>
  </si>
  <si>
    <t>Atenção!!! Para realização deste procedimento é necessário o preenchimento e envio do periograma.</t>
  </si>
  <si>
    <t>REABERTURA - COLOCAÇÃO DE CICATRIZADOR</t>
  </si>
  <si>
    <t>OSTEOTOMIA/OSTEOPLASTIA (POR ELEMENTO)</t>
  </si>
  <si>
    <t>OSTEOTOMIA/OSTEOPLASTIA</t>
  </si>
  <si>
    <t>REABILITACAO UNITARIA COM IMPLANTE</t>
  </si>
  <si>
    <t>REABILITACAO UNITARIA IMPLANTE</t>
  </si>
  <si>
    <t>PARA REALIZAÇÃO DESTE ATO ESTÃO INCLUSOS OS ATOS: 82000980, 00003145, 82001138, 85500038, 00004192, 00004193 E 00004194, EXCETO VALOR DO CILINDRO.</t>
  </si>
  <si>
    <t>ENXERTO COM OSSO AUTOGENO DO MENTO</t>
  </si>
  <si>
    <t>enxerto com osso autogeno</t>
  </si>
  <si>
    <t>LEVANTAMENTO DO SEIO MAXILAR COM OSSO AUTOGENO</t>
  </si>
  <si>
    <t>levant seio max osso autogeno</t>
  </si>
  <si>
    <t>LEVANTAMENTO DO SEIO MAXILAR COM OSSO HOMOLOGO</t>
  </si>
  <si>
    <t>levant seio max osso homologo</t>
  </si>
  <si>
    <t>ENXERTO COM OSSO LIOFILIZADO</t>
  </si>
  <si>
    <t>enxerto com osso liofilizado</t>
  </si>
  <si>
    <t>CIRURGIA ODONTOLÓGICA COM APLICAÇÃO DE ALOENXERTOS</t>
  </si>
  <si>
    <t>CIRurg ODONT APLIC ALOENXERTOS</t>
  </si>
  <si>
    <t>TRATAMENTO DE GENGIVITE NECROSANTE AGUDA - GNA</t>
  </si>
  <si>
    <t>TRATAMENTO GNA</t>
  </si>
  <si>
    <t>CONTENCAO (ESPLINTAGEM) COM FIO ORTODONTICO ATE 6 ELEMENTOS (ESPECIFICAR O SEGMENTO)</t>
  </si>
  <si>
    <t>CONTENCAO (ESPLINTAGEM) FIO ORTODONTICO ATE 6 ELEM</t>
  </si>
  <si>
    <t>EXTENSAO DE VESTIBULO (POR SEGMENTO)</t>
  </si>
  <si>
    <t>EXTENSAO DE VESTIBULO</t>
  </si>
  <si>
    <t>RASPAGEM SUPRA-GENGIVAL</t>
  </si>
  <si>
    <t>ATENÇÃO!!! Para realização da Raspagem Supra-Gengival com aparelhos de ultrasson + jato de bicarbonato UTILIZAR o código: 84000198. Para beneficiários menores de 13 anos de idade, UTILIZAR o código: 84000090 - Aplicação tópica de flúor (incluso profilaxia com pasta profilática, taças e escovas).</t>
  </si>
  <si>
    <t>CICATRIZADOR</t>
  </si>
  <si>
    <t>CIRURGIA ODONTOLOGICA A RETALHO</t>
  </si>
  <si>
    <t>CIRURGIA ODONTOLOGICA RETALHO</t>
  </si>
  <si>
    <t>LEVANTAMENTO DO SEIO MAXILAR COM OSSO LIOFILIZADO</t>
  </si>
  <si>
    <t>levant seio max osso liofiliza</t>
  </si>
  <si>
    <t>DESSENSIBILIDADE DENTARIA</t>
  </si>
  <si>
    <t>IMOBILIZACAO DENTARIA C/ RESINA FOTOPOLIMERIZAVEL (3 DENTES)</t>
  </si>
  <si>
    <t>IIMOBILIZACAO DENTARIA C/ RESI</t>
  </si>
  <si>
    <t>SEPULTAMENTO RADICULAR</t>
  </si>
  <si>
    <t>PROSERVACAO PRE E POS CIRURGICA ( POR SEGMENTO )</t>
  </si>
  <si>
    <t>PROSERVAÇÃO PRÉ/ PÓS CIRÚRGICo</t>
  </si>
  <si>
    <t>SUPERVISAO CIRURGICA DE IMPLANTE</t>
  </si>
  <si>
    <t>SUPERVISAO CIRURGICA IMPLANTE</t>
  </si>
  <si>
    <t>PROTOCOLO BRANEMARK EM CARGA IMEDIATA PARA 4 IMPLANTES - PARTE PROTETICA</t>
  </si>
  <si>
    <t>PROT BRANEMARK CARGA IMED 4 IM</t>
  </si>
  <si>
    <t>PROTESE DENTAL</t>
  </si>
  <si>
    <t>MANUTENCAO PROTESE IMPLANTE</t>
  </si>
  <si>
    <t>PARAFUSO DE COBERTURA</t>
  </si>
  <si>
    <t>PARAFUSO DE TRABALHO ASSENTAMENTO PASSIVO</t>
  </si>
  <si>
    <t>PARAFUSO DE TRAB ASSENTAM PASS</t>
  </si>
  <si>
    <t>PROTESE PARCIAL FIXA PROVISORIA</t>
  </si>
  <si>
    <t>ESTE PROCEDIMENTO SERÁ PERMITIDO APENAS PARA PRÓTESE COM TRES ELEMENTOS OU MAIS.</t>
  </si>
  <si>
    <t>SUPERVISAO PROTETICA</t>
  </si>
  <si>
    <t>PALADONIZACAO (ACRILIZACAO)</t>
  </si>
  <si>
    <t>PONTO DE SOLDA</t>
  </si>
  <si>
    <t>JIG OU FRONT PLATO</t>
  </si>
  <si>
    <t>RECOLOCACAO DE RESTAURACAO METALICA FUNDIDA OU COROAS</t>
  </si>
  <si>
    <t>RECOLOC DE RESTAURACAO METALIC</t>
  </si>
  <si>
    <t>COLOCACAO DE DENTES EM PROTESE (REMOVIVEL OU PARCIAL)</t>
  </si>
  <si>
    <t>COLOC DENTES EM PRÓTESE</t>
  </si>
  <si>
    <t>RECIMENTACAO (PECA PROTETICA)</t>
  </si>
  <si>
    <t>COROA DE JAQUETA ACRILICA</t>
  </si>
  <si>
    <t>ANÁLOGO  DO IMPLANTE</t>
  </si>
  <si>
    <t xml:space="preserve">ANÁLOGO  DO IMPLANTE 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</si>
  <si>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</si>
  <si>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</si>
  <si>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</si>
  <si>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</si>
  <si>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</si>
  <si>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</si>
  <si>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</si>
  <si>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</si>
  <si>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</si>
  <si>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</si>
  <si>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</si>
  <si>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</si>
  <si>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</si>
  <si>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</si>
  <si>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</si>
  <si>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</si>
  <si>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</si>
  <si>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</si>
  <si>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</si>
  <si>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</si>
  <si>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</si>
  <si>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</si>
  <si>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PLACA OCLUSAL RESILIENTE</t>
  </si>
  <si>
    <t>PLANEJAMENTO PROTÉTICO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</si>
  <si>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</si>
  <si>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</si>
  <si>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</si>
  <si>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</si>
  <si>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PRÓTESE PARCIAL FIXA EM METALO CERÂMICA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</si>
  <si>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</si>
  <si>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</si>
  <si>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</si>
  <si>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</si>
  <si>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 xml:space="preserve">PRÓTESE TOTAL </t>
  </si>
  <si>
    <t>PRÓTESE TOTAL IMEDIATA</t>
  </si>
  <si>
    <t>PRÓTESE TOTAL INCOLOR</t>
  </si>
  <si>
    <t>REEMBASAMENTO DE COROA PROVISORIA</t>
  </si>
  <si>
    <t>REEMBASAMENTO COROA PROVISOrIA</t>
  </si>
  <si>
    <t>CASQUETE DE MOLDAGEM</t>
  </si>
  <si>
    <t>GUIA CIRURGICO PARA PROTESE TOTAL IMEDIATA</t>
  </si>
  <si>
    <t xml:space="preserve">GUIA CIRURGICO P/ PROTESE </t>
  </si>
  <si>
    <t>COROA ELEMENTO METALO CERAMICO</t>
  </si>
  <si>
    <t>PARA REALIZAÇÃO DESTE ATO ESTÃO INCLUSOS OS ATOS: 00004030,00004320, 85400335, 85400211/00004080, 85400475 E 85400092.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</si>
  <si>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</si>
  <si>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</si>
  <si>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</si>
  <si>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 xml:space="preserve">RESTAURAÇÃO EM CERÂMICA PURA - INLAY  </t>
  </si>
  <si>
    <t>RESTAURAÇÃO EM CERÂMICA PURA - ONLAY</t>
  </si>
  <si>
    <t xml:space="preserve">RESTAURAÇÃO EM CERÂMICA PURA - ONLAY </t>
  </si>
  <si>
    <t>RESTAURAÇÃO EM CERÔMERO - INLAY</t>
  </si>
  <si>
    <t xml:space="preserve">RESTAURAÇÃO EM CERÔMERO - INLAY </t>
  </si>
  <si>
    <t>RESTAURAÇÃO EM CERÔMERO - ONLAY</t>
  </si>
  <si>
    <t xml:space="preserve">RESTAURAÇÃO EM CERÔMERO - ONLAY </t>
  </si>
  <si>
    <t>RESTAURAÇÃO METÁLICA FUNDIDA</t>
  </si>
  <si>
    <t>TRANSFER</t>
  </si>
  <si>
    <t xml:space="preserve">TRANSFER </t>
  </si>
  <si>
    <t>REMOCAO DE TRABALHO PROTETICO</t>
  </si>
  <si>
    <t>PROVISORIO PARA INLAY/ONLAY</t>
  </si>
  <si>
    <t>COROA PROVISORIA SOBRE IMPLANTE</t>
  </si>
  <si>
    <t>coroa provis sobre implante</t>
  </si>
  <si>
    <t>COROA TOTAL LIVRE DE METAL (METALFREE) SOBRE IMPLANTE - CERAMICA</t>
  </si>
  <si>
    <t>coroa total livre s implante</t>
  </si>
  <si>
    <t>PROVISORIO PARA FACETA</t>
  </si>
  <si>
    <t>PROVISORIO PARA RESTAURACAO METALICA FUNDIDA</t>
  </si>
  <si>
    <t>PROVISORIO PARA RMF</t>
  </si>
  <si>
    <t>AJUSTE FUNCIONAL COM FINALIDADE PROTETICA</t>
  </si>
  <si>
    <t>AJUSTE FUNCIONAL C/ FIN PROTET</t>
  </si>
  <si>
    <t>GUIA CIRURGICO PARA IMPLANTE</t>
  </si>
  <si>
    <t>UCLA CALCINAVEL</t>
  </si>
  <si>
    <t>INTERMEDIARIO PROTETICO CONICO (PARA IMPLANTES)</t>
  </si>
  <si>
    <t>INTERMED PROTET CONICO</t>
  </si>
  <si>
    <t>COROA PROVISORIA SOBRE IMPLANTE COM CARGA IMEDIATA</t>
  </si>
  <si>
    <t>COROA PROVIS SOBRE IMPLANTE CO</t>
  </si>
  <si>
    <t>NUCLEO METALICO BIPARTIDO</t>
  </si>
  <si>
    <t>COROA 3/4 E 4/5</t>
  </si>
  <si>
    <t>COROA TOTAL EM CERÔMERO</t>
  </si>
  <si>
    <t>PARA DENTES POSTERIORES O CERÔMERO É COMPLEMENTAR, USE O CÓDIGO 00004146.</t>
  </si>
  <si>
    <t>PARAFUSO SEXTAVADO</t>
  </si>
  <si>
    <t>PROTESE TOTAL PERSONALIZADA</t>
  </si>
  <si>
    <t>REMOCAO DE DENTES SUPRA-NUMERARIOS (INCLUSOS OU IMPACTADOS)</t>
  </si>
  <si>
    <t>REMOCAO DE DENTES SUPRA-NUMERA</t>
  </si>
  <si>
    <t>CIRURGIA</t>
  </si>
  <si>
    <t>ALVEOLOPLASTIA</t>
  </si>
  <si>
    <t>APROFUNDAMENTO / AUMENTO DE VESTIBULO</t>
  </si>
  <si>
    <t>ARTROPLASTIA DE ATM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</si>
  <si>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</si>
  <si>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</si>
  <si>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</si>
  <si>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</si>
  <si>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</si>
  <si>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</si>
  <si>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</si>
  <si>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</si>
  <si>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</si>
  <si>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</si>
  <si>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</si>
  <si>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</si>
  <si>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</si>
  <si>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</si>
  <si>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</si>
  <si>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</si>
  <si>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</si>
  <si>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</si>
  <si>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</si>
  <si>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</si>
  <si>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</si>
  <si>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</si>
  <si>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 xml:space="preserve">FRENULECTOMIA LABIAL </t>
  </si>
  <si>
    <t>FRENULECTOMIA LINGUAL</t>
  </si>
  <si>
    <t>FRENULOTOMIA LABIAL</t>
  </si>
  <si>
    <t xml:space="preserve">FRENULOTOMIA LABIAL </t>
  </si>
  <si>
    <t>FRENULOTOMIA LINGUAL</t>
  </si>
  <si>
    <t>MENTOPLASTIA</t>
  </si>
  <si>
    <t>ODONTO-SECÇÃO</t>
  </si>
  <si>
    <t>ESTE ATO QUANDO NECESSÁRIO JÁ ESTA INCLUSO NO PROCEDIMENTO DE EXODONTIA.</t>
  </si>
  <si>
    <t>OSTEOTOMIA E OSTEOPLASTIA DE MANDÍBULA P/ LATEROGNATISMO</t>
  </si>
  <si>
    <t>OSTEOTOMIA E OSTEOPLASTIA DE MANDÍBULA P/ MICROGNATISMO</t>
  </si>
  <si>
    <t>OSTEOTOMIA E OSTEOPLASTIA DE MANDÍBULA P/ PROGNATISMO</t>
  </si>
  <si>
    <t>OSTEOTOMIA/OSTEOPLASTIA MAXILA TIPO LE FORT I</t>
  </si>
  <si>
    <t>OSTEOTOMIA/OSTEOPLASTIA MAXILA TIPO LE FORT II</t>
  </si>
  <si>
    <t>OSTEOTOMIA/OSTEOPLASTIA MAXILA TIPO LE FORT III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</si>
  <si>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</si>
  <si>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</si>
  <si>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</si>
  <si>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</si>
  <si>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 xml:space="preserve">REDUÇÃO CRUENTA DE FRATURAS ALVEOLO DENTÁRIAS </t>
  </si>
  <si>
    <t>REDUÇÃO INCRUENTA DE FRATURAS ALVEOLO DENTÁRIAS</t>
  </si>
  <si>
    <t xml:space="preserve">REDUÇÃO INCRUENTA DE FRATURAS ALVEOLO DENTÁRIAS </t>
  </si>
  <si>
    <t>REMOÇÃO DE DENTES INCLUSOS / IMPACTADOS</t>
  </si>
  <si>
    <t>REMOÇÃO DE DENTES SEMI INCLUSOS / IMPACTADOS</t>
  </si>
  <si>
    <t xml:space="preserve">REMOÇÃO DE DENTES SEMI INCLUSOS / IMPACTADOS </t>
  </si>
  <si>
    <t>RETIRADA DE CORPO ESTRANHO OROANTRAL OU ORONASAL DA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</si>
  <si>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</si>
  <si>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</si>
  <si>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</si>
  <si>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</si>
  <si>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</si>
  <si>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</si>
  <si>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</si>
  <si>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 xml:space="preserve">TRATAMENTO CIRURGICO DE TUMORES BENIGNO DE TECIDOS MOLES DA REGIÃO BUCO-MAXILO-FACIAL 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</si>
  <si>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</si>
  <si>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</si>
  <si>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</si>
  <si>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</si>
  <si>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 xml:space="preserve">ULOTOMIA </t>
  </si>
  <si>
    <t>SEDACAO CONSCIENTE COM OXIDO NITROSO E OXIGENIO EM PACIENTES COM NECESSIDADES ESPECIAIS EM ODONTOLOG</t>
  </si>
  <si>
    <t xml:space="preserve">SED CONSCI OXIDO NITROSO OXIG </t>
  </si>
  <si>
    <t>COLETA DE RASPADO EM LESOES OU SITIOS ESPECIFICOS DA REGIAO BUCO-MAXILO-FACIAL</t>
  </si>
  <si>
    <t>COLETA DE RASPADO</t>
  </si>
  <si>
    <t>REMOCAO DE ODONTOMA</t>
  </si>
  <si>
    <t>remocao de odontoma</t>
  </si>
  <si>
    <t>REEDUCACAO E/OU REABILITACAO DE DISTURBIO BUCO-MAXILO-FACIAL</t>
  </si>
  <si>
    <t>reed reabilacao de disturbio</t>
  </si>
  <si>
    <t>CORREÇÃO DE BRIDA MUSCULAR</t>
  </si>
  <si>
    <t>CORREÇÃO BRIDA MUSCULAR</t>
  </si>
  <si>
    <t>SEDACAO CONSCIENTE COM OXIDO NITROSO E OXIGENIO EM ODONTOLOGIA</t>
  </si>
  <si>
    <t xml:space="preserve">SEDACAO CONSCI OXIDO NITROSO </t>
  </si>
  <si>
    <t>SULCOPLASTIA P/ ARCADA C/ REMOCAO DE HIPERPLASIA/RECONSTRUCAO SULCO GENGIVO LABIAL</t>
  </si>
  <si>
    <t>SULCOPLASTIA P/ ARCADA C/ REMO</t>
  </si>
  <si>
    <t>ALVEOLOTOMIA (POR HEMI ARCADA)</t>
  </si>
  <si>
    <t>alveolotomia</t>
  </si>
  <si>
    <t>EXODONTIA SIMPLES DE SUPRA NUMERARIO</t>
  </si>
  <si>
    <t>EXODONTIA SIMPLES SUPRA NUMERA</t>
  </si>
  <si>
    <t>CIRURGIA PARA CORRECAO DE TUBEROSIDADE</t>
  </si>
  <si>
    <t>CIRUR CORRECAO DE TUBEROSIDADE</t>
  </si>
  <si>
    <t>MANUTENÇÃO DE APARELHO ORTODÔNTICO - APARELHO FIXO</t>
  </si>
  <si>
    <t>APARELHO ORTOPEDICO FUNCIONAL</t>
  </si>
  <si>
    <t>APARELHO ORTOPEDICO FUNC</t>
  </si>
  <si>
    <t>APARELHO + MANUTENÇÃO ORTODONTICA ( CERÂMICO )</t>
  </si>
  <si>
    <t>APARELHO ORTODONTICO FIXO METALICO</t>
  </si>
  <si>
    <t>APARELHO ORTODONTICO FIXO META</t>
  </si>
  <si>
    <t>ARCO LINGUAL</t>
  </si>
  <si>
    <t>arco lingual</t>
  </si>
  <si>
    <t>DISJUNTOR PALATINO - HIRAX</t>
  </si>
  <si>
    <t>disjuntor palatino - hirax</t>
  </si>
  <si>
    <t>GRADE PALATINA REMOVIVEL</t>
  </si>
  <si>
    <t>grade palatina removivel</t>
  </si>
  <si>
    <t>PLACA LABIO-ATIVA</t>
  </si>
  <si>
    <t>placa labio-ativa</t>
  </si>
  <si>
    <t>DISPOSITIVO DESCOMPRESSOR</t>
  </si>
  <si>
    <t>MANUTENCAO DE DISPOSITIVO INTER OCLUSAL</t>
  </si>
  <si>
    <t>MANUTENCAO DE DISPOSITIVO INTE</t>
  </si>
  <si>
    <t>GRADE PALATINA FIXA</t>
  </si>
  <si>
    <t>grade palatina fixa</t>
  </si>
  <si>
    <t>ORTOUNIPLAN E</t>
  </si>
  <si>
    <t>TRATAMENTO ORTODONTICO CORRETIVO II</t>
  </si>
  <si>
    <t>TRAT ORTODONTICO CORRETIVO II</t>
  </si>
  <si>
    <t>CONSERTO DE APARELHO MOVEL</t>
  </si>
  <si>
    <t>ESPLINTAGEM COM BRAKETS ORTODONTICOS</t>
  </si>
  <si>
    <t>ESPLINTAGEM C/ BRAKETS ORTOD</t>
  </si>
  <si>
    <t>TRATAMENTO ORTOPEDICO FUNCIONAL (36 MESES)</t>
  </si>
  <si>
    <t>TRAT ORTOPEDICO FUNCIONAL 36 M</t>
  </si>
  <si>
    <t>CONSERTO APARELHO ORTOPEDICO FUNCIONAL</t>
  </si>
  <si>
    <t>CONS APARELHO ORTOPEDICO FUNC</t>
  </si>
  <si>
    <t>QUADRIHELICE</t>
  </si>
  <si>
    <t>quadrihelice</t>
  </si>
  <si>
    <t>PLACA DE HAWLEY - COM TORNO EXPANSOR</t>
  </si>
  <si>
    <t>placa de hawley c torno expans</t>
  </si>
  <si>
    <t>MANUTENÇÃO TRATAMENTO ORTODÔNTICO  PARCIAL</t>
  </si>
  <si>
    <t>MANUTE TRATAMENTO ORTOD</t>
  </si>
  <si>
    <t>REPOSIÇÃO DE BRAQUETES</t>
  </si>
  <si>
    <t>TRATAMENTO ORTODÔNTICO CORRETIVO I</t>
  </si>
  <si>
    <t>trat ortodôntico corretivo i</t>
  </si>
  <si>
    <t>MANUTENÇÃO APARELHO ORTOPEDICO FUNCIONAL</t>
  </si>
  <si>
    <t>MANUT APARELHO ORTOPEDICO func</t>
  </si>
  <si>
    <t>MONITORAMENTO ORTOPEDICO FUNCIONAL</t>
  </si>
  <si>
    <t>MONITOR ORTOPEDICO FUNC</t>
  </si>
  <si>
    <t>PISTA DIRETA PLANAS</t>
  </si>
  <si>
    <t>CONTENÇÃO MOVÉL (SUPERIOR/INFERIOR)OU APARELHOS MOVEIS SIMPLES</t>
  </si>
  <si>
    <t>contenção movél</t>
  </si>
  <si>
    <t>TRATAMENTO ORTODÔNTICO PARCIAL</t>
  </si>
  <si>
    <t>tratamento ortodôntico parcial</t>
  </si>
  <si>
    <t>MONTAGEM EM GNATOSTATO (MODELO DE ESTUDO - PAR MONTADO</t>
  </si>
  <si>
    <t xml:space="preserve">MONTAGEM EM GNATOSTATO </t>
  </si>
  <si>
    <t>CONTENCAO FIXA</t>
  </si>
  <si>
    <t>DISPOSITIVOS AUXILIARES</t>
  </si>
  <si>
    <t>SUPERVISÃO PÓS TRATAMENTO ORTODÔNTICO FIXO</t>
  </si>
  <si>
    <t>SUPERV PÓS TRAT ORTOd fixo</t>
  </si>
  <si>
    <t>MANUTENCAO DE APARELHO ORTODONTICO - APARELHO FIXO</t>
  </si>
  <si>
    <t>MANUTENCAO APA FIXO</t>
  </si>
  <si>
    <t>O APARELHO ORTODÔNTICO METÁLICO FIXO (86000098) ESTA INCLUSO NO VALOR DA MANUTENÇÃO.</t>
  </si>
  <si>
    <t>CONTENCAO ANTERIOR - INFERIOR 3X3</t>
  </si>
  <si>
    <t>ORTOUNIPLAN</t>
  </si>
  <si>
    <t>COLAGEM DE FRAGMENTOS DENTÁRIOS</t>
  </si>
  <si>
    <t>EMERGENCIA</t>
  </si>
  <si>
    <t>PARA A LIBERAÇÃO DESTE PROCEDIMENTO É NECESSÁRIO A SOLICITAÇÃO DE CONSULTA DE URGÊNCIA NA MESMA GUIA.</t>
  </si>
  <si>
    <t>CONTROLE DE HEMORRAGIA COM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</si>
  <si>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</si>
  <si>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</si>
  <si>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</si>
  <si>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</si>
  <si>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</si>
  <si>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</si>
  <si>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</si>
  <si>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</si>
  <si>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</si>
  <si>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</si>
  <si>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</si>
  <si>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</si>
  <si>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 xml:space="preserve">TRATAMENTO EM ODONTALGIA AGUDA </t>
  </si>
  <si>
    <t>CONSULTA ODONTOLOGICA DE URGENCIA 24HS</t>
  </si>
  <si>
    <t>CONSULTA DE URGENCIA 24HS</t>
  </si>
  <si>
    <t xml:space="preserve">Deve ser informado o procedimento de urgência a ser realizado e em qual elemento dentário/região. </t>
  </si>
  <si>
    <t>RESTAURACAO TEMPORARIA / TRATAMENTO EXPECTANTE</t>
  </si>
  <si>
    <t>REST TEMPORARIA/TRAT EXPECTANT</t>
  </si>
  <si>
    <t>SUTURA DE FERIDA EM REGIÃO BUCO-MAXILO-FACIAL</t>
  </si>
  <si>
    <t>CONTROLE DE HEMORRAGIA SEM APLICAÇÃO DE AGENTE HEMOSTÁTICO EM REGIÃO BUCO-MAXILO-FACIAL</t>
  </si>
  <si>
    <t>CONSULTA ODONTOLOGICA DE URGENCIA</t>
  </si>
  <si>
    <t>CONSULTA DE URGENCIA</t>
  </si>
  <si>
    <t>TRATAMENTO CONSERVADOR DE LUXACAO DA ARTICULACAO TEMPORO-MANDIBULAR - ATM</t>
  </si>
  <si>
    <t>TRATAMENTO DE LUXACAO DE ATM</t>
  </si>
  <si>
    <t>PULPOTOMIA</t>
  </si>
  <si>
    <t xml:space="preserve">PULPOTOMIA </t>
  </si>
  <si>
    <t>CONSULTA PARA AVALIACAO TECNICA DE AUDITORIA</t>
  </si>
  <si>
    <t>CONSULTA PARA AVALIACAO TECNIC</t>
  </si>
  <si>
    <t>AVALIAÇÃO</t>
  </si>
  <si>
    <t>SUPERVISAO DE MANUTENCAO DE SAUDE BUCAL NA ODONTOPEDIATRIA</t>
  </si>
  <si>
    <t>SUPERVISAO NA ODONTOPEDIATRIA</t>
  </si>
  <si>
    <t>FALTA NÃO JUSTIFICADA</t>
  </si>
  <si>
    <t>FALTA NAO JUSTIFICADA</t>
  </si>
  <si>
    <t>CURETAGEM APICAL (CIRURGIA DE GRANULOMA E/OU CISTO)</t>
  </si>
  <si>
    <t xml:space="preserve">CURETAGEM APICAL </t>
  </si>
  <si>
    <t>ATIVIDADE EDUCATIVA EM SAÚDE BUCAL</t>
  </si>
  <si>
    <t>CONTROLE DE BIOFILME (PLACA BACTERIANA)</t>
  </si>
  <si>
    <t>R$</t>
  </si>
  <si>
    <t>APLICAÇÃO TÓPICA DE FLÚOR</t>
  </si>
  <si>
    <t>ÁREA</t>
  </si>
  <si>
    <t>Diagnóstico</t>
  </si>
  <si>
    <t>Prevenção</t>
  </si>
  <si>
    <t>Endodontia</t>
  </si>
  <si>
    <t>Dentística Restauradora</t>
  </si>
  <si>
    <t>Odontopediatria</t>
  </si>
  <si>
    <t>Periodontia</t>
  </si>
  <si>
    <t>Prótese Dentária</t>
  </si>
  <si>
    <t>Ortodontia</t>
  </si>
  <si>
    <t>Urgência e Emergência</t>
  </si>
  <si>
    <t>Radiologia Odontológica e Imaginologia</t>
  </si>
  <si>
    <t>Cirurgia e Traumatologia Buco-Maxilo-Facial</t>
  </si>
  <si>
    <t>Comprovação</t>
  </si>
  <si>
    <t>-</t>
  </si>
  <si>
    <t>Foto Inicial na solicitação e Foto final na produção.</t>
  </si>
  <si>
    <t>RX Inicial na solicitação. Rx final e Foto Final na produção</t>
  </si>
  <si>
    <t>RX Inicial na solicitação. Rx final na produção.</t>
  </si>
  <si>
    <t>Rx inicial na solicitação e Rx e foto final na produção.</t>
  </si>
  <si>
    <t>Foto Inicial e Final</t>
  </si>
  <si>
    <t>RX Inicial e Final</t>
  </si>
  <si>
    <t>Foto Inicial na solicitação  e Foto Final com a Placa instalada na produção.</t>
  </si>
  <si>
    <t>RX Inicial na solicitação e rx final na produção.</t>
  </si>
  <si>
    <t>Foto Inicial e Final com a Placa Oclusal Instalada</t>
  </si>
  <si>
    <t>RX Panorâmico na solicitação. Foto final com a PPR instalada.</t>
  </si>
  <si>
    <t>Rx inicial (panorâmico) na solicitação e Foto Final com a prótese instalada.</t>
  </si>
  <si>
    <t>Rx inicial e foto final</t>
  </si>
  <si>
    <t>RX Inicial na solicitação e Rx final na produção.</t>
  </si>
  <si>
    <t>Enviar foto inicial na solicitação. Enviar foto final da produção.</t>
  </si>
  <si>
    <t>Enviar foto inicial na solicitação. Enviar foto final (pós biópsia na produção).</t>
  </si>
  <si>
    <t>Enviar foto inicial na solicitação. Enviar foto final.</t>
  </si>
  <si>
    <t>Rx Inicial</t>
  </si>
  <si>
    <t>Rx panorâmico na solicitação.</t>
  </si>
  <si>
    <t>Não</t>
  </si>
  <si>
    <t>Anexar carta do Ortodontista.</t>
  </si>
  <si>
    <t>Enviar foto inicial na solicitação. Enviar foto final na produção.</t>
  </si>
  <si>
    <t>Foto Inicial e Laudo Laboratorial (Anatomapopatológico)</t>
  </si>
  <si>
    <t>Enviar foto inicial na solicitação. Enviar foto na produção.</t>
  </si>
  <si>
    <t>RX inicial.</t>
  </si>
  <si>
    <t>RX Panorâmico inicial na produção</t>
  </si>
  <si>
    <t>RX Inicial na solicitação e Rx Final na produção.</t>
  </si>
  <si>
    <t>Foto inicial</t>
  </si>
  <si>
    <t>RX Inicial na solicitação Enviar foto final na produção.</t>
  </si>
  <si>
    <t>Enviar foto inicial na solicitação.</t>
  </si>
  <si>
    <t>Rx inicial na solicitação.</t>
  </si>
  <si>
    <t>Enviar RX e foto inicial na solicitação.</t>
  </si>
  <si>
    <t>RX Panorâmico ou Levantamento Radiográfico na solicitação.</t>
  </si>
  <si>
    <t>Foto Inicial</t>
  </si>
  <si>
    <t>Foto Inicial na solicitação e Foto Final na produção.</t>
  </si>
  <si>
    <t>Foto Inicial na solicitação.</t>
  </si>
  <si>
    <t>Rx inicial na solicitação e rx final na produção.</t>
  </si>
  <si>
    <t>Periograma preenchido na produção</t>
  </si>
  <si>
    <t>Enviar rx inicial na solicitação e Enviar rx e foto Final na produção.</t>
  </si>
  <si>
    <t>Foto Inicial na solicitação Foto final na produção.</t>
  </si>
  <si>
    <t>Enviar rx inicial na solicitação e Enviar rx Final na produção.</t>
  </si>
  <si>
    <t>Enviar rx inicial na solicitação. Enviar na produção foto com o mantenedor instalado.</t>
  </si>
  <si>
    <t>RX Inicial</t>
  </si>
  <si>
    <t>Foto Final</t>
  </si>
  <si>
    <t>Imagem inicial (foto ou Rx) na produção quando solicitação for em dente posterior com envolvimento de face proximal.</t>
  </si>
  <si>
    <t>RX Inicial/Final</t>
  </si>
  <si>
    <t>Rx Inicial e final</t>
  </si>
  <si>
    <t>RX Inicial e Rx Final (rx final deve apresentar os condutos dissociados).</t>
  </si>
  <si>
    <t>Imagem radiográfica deve estar anexada no sistema</t>
  </si>
  <si>
    <t>Imagens (fotos) devem estar anexadas no sistema.</t>
  </si>
  <si>
    <t>Radiografias fotos, modelos e traçados devem estar anexados no sistema.</t>
  </si>
  <si>
    <t>Anexar laudo laboratorial para produção.</t>
  </si>
  <si>
    <t>RX inicial</t>
  </si>
  <si>
    <t>Foto inicial e Final</t>
  </si>
  <si>
    <t>Foto inicial na solicitação e foto final na produção(pagamento)</t>
  </si>
  <si>
    <t>Rx Inicial e RX Final</t>
  </si>
  <si>
    <t>Rx inicial + Rx final e foto na produção</t>
  </si>
  <si>
    <t>consulta odontologica de urgencia</t>
  </si>
  <si>
    <t>consulta odontologica de urgencia 24hs</t>
  </si>
  <si>
    <t>colagem de fragmentos dentários</t>
  </si>
  <si>
    <t>controle de hemorragia com aplicação de agente hemostático em região buco-maxilo-facial</t>
  </si>
  <si>
    <t>controle de hemorragia sem aplicação de agente hemostático em região buco-maxilo-facial</t>
  </si>
  <si>
    <t>curativo de demora em endodontia</t>
  </si>
  <si>
    <t>imobilização dentária em dentes permanentes</t>
  </si>
  <si>
    <t>imobilização dentária em dentes decíduos</t>
  </si>
  <si>
    <t>incisão e drenagem extra-oral de abscesso, hematoma e/ou flegmão da região buco-maxilo-facial</t>
  </si>
  <si>
    <t>incisão e drenagem intra-oral de abscesso, hematoma e/ou flegmão da região buco-maxilo-facial</t>
  </si>
  <si>
    <t>recimentação de trabalho protético</t>
  </si>
  <si>
    <t>redução simples de luxação de articulação têmporo-mandibular (atm)</t>
  </si>
  <si>
    <t>reimplante de dente com contenção</t>
  </si>
  <si>
    <t>tratamento de abscesso periodontal agudo</t>
  </si>
  <si>
    <t>tratamento de alveolite</t>
  </si>
  <si>
    <t>tratamento de pericoronarite</t>
  </si>
  <si>
    <t>tratamento em odontalgia aguda</t>
  </si>
  <si>
    <t>consulta odontológica</t>
  </si>
  <si>
    <t>diagnóstico anatomopatológico em citologia esfoliativa na região buco-maxilo-facial</t>
  </si>
  <si>
    <t>diagnóstico anatomopatológico em material de biópsia na região buco-maxilo-facial</t>
  </si>
  <si>
    <t>diagnóstico anatomopatológico em peça cirúrgica na região buco-maxilo-facial</t>
  </si>
  <si>
    <t>diagnóstico anatomopatológico em punção na região buco-maxilo-facial</t>
  </si>
  <si>
    <t>aplicação tópica de flúor</t>
  </si>
  <si>
    <t>atividade educativa em saúde bucal</t>
  </si>
  <si>
    <t>controle de biofilme (placa bacteriana)</t>
  </si>
  <si>
    <t>profilaxia: polimento coronário</t>
  </si>
  <si>
    <t>teste de fluxo salivar</t>
  </si>
  <si>
    <t>teste de ph salivar</t>
  </si>
  <si>
    <t>fotografia</t>
  </si>
  <si>
    <t>levantamento radiográfico (exame radiodôntico)</t>
  </si>
  <si>
    <t>modelos ortodônticos</t>
  </si>
  <si>
    <t>radiografia oclusal</t>
  </si>
  <si>
    <t>radiografia panorâmica de mandíbula / maxila (ortopantomografia)</t>
  </si>
  <si>
    <t>radiografia panorâmica de mandíbula / maxila (ortopantomografia) com traçado cefalométrico</t>
  </si>
  <si>
    <t>rx antero-posterior</t>
  </si>
  <si>
    <t>rx da atm</t>
  </si>
  <si>
    <t>rx interproximal - bite-wing</t>
  </si>
  <si>
    <t>rx mão e punho - carpal</t>
  </si>
  <si>
    <t>rx periapical</t>
  </si>
  <si>
    <t>rx postero-anterior</t>
  </si>
  <si>
    <t>telerradiografia</t>
  </si>
  <si>
    <t>telerradiografia com traçado cefalométrico</t>
  </si>
  <si>
    <t>documentação ortodôntica "a" - 1 panorâmica , 1 telerradiografia, 1 traçado cefalométrico, 8 fotos (frente, perfil e intrabucais), modelo de estudo superior e inferior</t>
  </si>
  <si>
    <t>documentação ortodôntica "b" - 1 panorâmica, 1 telerradiografia, 1 traçado cefalométrico, 5 fotos (frente, perfil e intrabucais), modelo de estudo superior e inferior</t>
  </si>
  <si>
    <t>documentação ortodôntica "e" - 1 panorâmica, 1 telerradiografia, 1 traçado cefalométrico, 2 fotos (frente e perfil), modelo de estudo superior e inferior</t>
  </si>
  <si>
    <t>amputação radicular com obturação retrogada</t>
  </si>
  <si>
    <t>amputação radicular sem obturação retrogada</t>
  </si>
  <si>
    <t>apicetomia birradiculares com obturação retrógrada</t>
  </si>
  <si>
    <t>apicetomia birradiculares sem obturação retrógrada</t>
  </si>
  <si>
    <t>apicetomia multirradiculares com obturação retrógrada</t>
  </si>
  <si>
    <t>apicetomia multirradiculares sem obturação retrógrada</t>
  </si>
  <si>
    <t>apicetomia unirradiculares com obturação retrógrada</t>
  </si>
  <si>
    <t>apicetomia unirradiculares sem obturação retrógrada</t>
  </si>
  <si>
    <t>remoção de corpo estranho intracanal (por conduto)</t>
  </si>
  <si>
    <t>remoção de material obturador intracanal para retratamento endodôntico</t>
  </si>
  <si>
    <t>remocao de nucleo intrara\radicular</t>
  </si>
  <si>
    <t>retratamento endodôntico birradicular</t>
  </si>
  <si>
    <t>retratamento endodôntico multirradicular</t>
  </si>
  <si>
    <t>retratamento endodôntico unirradicular</t>
  </si>
  <si>
    <t>tratamento de perfuração endodôntica</t>
  </si>
  <si>
    <t>tratamento endodôntico birradicular</t>
  </si>
  <si>
    <t>tratamento endodôntico de dente com rizogenese incompleta</t>
  </si>
  <si>
    <t>tratamento endodôntico multirradicular</t>
  </si>
  <si>
    <t>tratamento endodôntico unirradicular</t>
  </si>
  <si>
    <t>clareamento dentário caseiro</t>
  </si>
  <si>
    <t>clareamento dentário de consultório</t>
  </si>
  <si>
    <t>faceta direta em resina fotopolimerizável</t>
  </si>
  <si>
    <t>placa de acetato para clareamento caseiro</t>
  </si>
  <si>
    <t>restauração amálgama 1 face</t>
  </si>
  <si>
    <t>restauração amálgama 2 faces</t>
  </si>
  <si>
    <t>restauração amálgama 3 faces</t>
  </si>
  <si>
    <t>restauração amálgama 4 faces</t>
  </si>
  <si>
    <t>restauração em ionômero de vidro - 1 face</t>
  </si>
  <si>
    <t>restauração em ionômero de vidro - 2 faces</t>
  </si>
  <si>
    <t>restauração em ionômero de vidro - 3 faces</t>
  </si>
  <si>
    <t>restauração em ionômero de vidro - 4 faces</t>
  </si>
  <si>
    <t>restauração resina fotopolimerizável 1 face</t>
  </si>
  <si>
    <t>restauração resina fotopolimerizável 2 faces</t>
  </si>
  <si>
    <t>restauração resina fotopolimerizável 3 faces</t>
  </si>
  <si>
    <t>restauração resina fotopolimerizável 4 faces</t>
  </si>
  <si>
    <t>aplicação de cariostático</t>
  </si>
  <si>
    <t>aplicação de selante - técnica invasiva</t>
  </si>
  <si>
    <t>aplicação de selante de fóssulas e fissuras</t>
  </si>
  <si>
    <t>aplicação tópica de verniz fluoretado</t>
  </si>
  <si>
    <t>condicionamento em odontologia</t>
  </si>
  <si>
    <t>condicionamento em odontologia para pacientes com necessidades especiais</t>
  </si>
  <si>
    <t>coroa de acetato em dente decíduo</t>
  </si>
  <si>
    <t>coroa de acetato em dente permanente</t>
  </si>
  <si>
    <t>coroa de aço em dente decíduo</t>
  </si>
  <si>
    <t>coroa de aço em dente permanente</t>
  </si>
  <si>
    <t>coroa de policarbonato em dente decíduo</t>
  </si>
  <si>
    <t>coroa de policarbonato em dente permanente</t>
  </si>
  <si>
    <t>exodontia simples de decíduos</t>
  </si>
  <si>
    <t>mantenedor de espaço fixo</t>
  </si>
  <si>
    <t>mantenedor de espaço removível</t>
  </si>
  <si>
    <t>pulpotomia em dente decíduo</t>
  </si>
  <si>
    <t>tratamento endodôntico em decíduos</t>
  </si>
  <si>
    <t>aumento de coroa clínica</t>
  </si>
  <si>
    <t>cirurgia periodontal a retalho</t>
  </si>
  <si>
    <t>cunha proximal</t>
  </si>
  <si>
    <t>enxerto conjuntivo subteptelial</t>
  </si>
  <si>
    <t>enxerto gengival livre</t>
  </si>
  <si>
    <t>enxerto pediculado</t>
  </si>
  <si>
    <t>gengivectomia</t>
  </si>
  <si>
    <t>gengivoplastia</t>
  </si>
  <si>
    <t>implante ósseo integrado</t>
  </si>
  <si>
    <t>raspagem sub-gengival/alisamento radicular</t>
  </si>
  <si>
    <t>raspagem supra-gengival</t>
  </si>
  <si>
    <t>reabertura - colocação de cicatrizador</t>
  </si>
  <si>
    <t>aprofundamento / aumento de vestibulo</t>
  </si>
  <si>
    <t>biópsia de boca</t>
  </si>
  <si>
    <t>biópsia de glândula salivar</t>
  </si>
  <si>
    <t>biópsia de lábio</t>
  </si>
  <si>
    <t>biópsia de língua</t>
  </si>
  <si>
    <t>biópsia de mandíbula</t>
  </si>
  <si>
    <t>biópsia de maxila</t>
  </si>
  <si>
    <t>bridectomia</t>
  </si>
  <si>
    <t>bridotomia</t>
  </si>
  <si>
    <t>cirurgia para correcao de tuberosidade</t>
  </si>
  <si>
    <t>cirurgia para exostose maxilar</t>
  </si>
  <si>
    <t>cirurgia para torus mandibular - bilateral</t>
  </si>
  <si>
    <t>cirurgia para torus mandibular - unilateral</t>
  </si>
  <si>
    <t>cirurgia para torus palatino</t>
  </si>
  <si>
    <t>exérese de lipoma na região buco-maxilo-facial</t>
  </si>
  <si>
    <t>exerese ou excisão de calculo salivar</t>
  </si>
  <si>
    <t>exérese ou excisão de cistos odontológicos</t>
  </si>
  <si>
    <t>exerese ou excisão de mucocele</t>
  </si>
  <si>
    <t>exerese ou excisão de rânula</t>
  </si>
  <si>
    <t>exodontia a retalho </t>
  </si>
  <si>
    <t>exodontia de permanente por indicação ortodôntica/protética</t>
  </si>
  <si>
    <t>exodontia de raiz residual </t>
  </si>
  <si>
    <t>exodontia simples de permanente</t>
  </si>
  <si>
    <t>frenulectomia labial</t>
  </si>
  <si>
    <t>frenulectomia lingual</t>
  </si>
  <si>
    <t>frenulotomia labial</t>
  </si>
  <si>
    <t>frenulotomia lingual</t>
  </si>
  <si>
    <t>odonto-secção</t>
  </si>
  <si>
    <t>punção aspirativa na região buco-maxilo-facial</t>
  </si>
  <si>
    <t>punção aspirativa orientada por imagem na região buco-maxilo-facial</t>
  </si>
  <si>
    <t>reconstrução sulco gengivo labial</t>
  </si>
  <si>
    <t>redução cruenta de fraturas alveolo dentárias</t>
  </si>
  <si>
    <t>redução incruenta de fraturas alveolo dentárias</t>
  </si>
  <si>
    <t>remoção de dentes inclusos / impactados</t>
  </si>
  <si>
    <t>remoção de dentes semi inclusos / impactados</t>
  </si>
  <si>
    <t>exodontia simples de supra numerario</t>
  </si>
  <si>
    <t>remocao de dentes supra-numerarios (inclusos ou impactados)</t>
  </si>
  <si>
    <t>retirada de corpo estranho oroantral ou oronasal da região buco-maxilo-facial</t>
  </si>
  <si>
    <t>sutura de ferida em região buco-maxilo-facial</t>
  </si>
  <si>
    <t>tracionamento cirúrgico com finalidade ortodôntica</t>
  </si>
  <si>
    <t>tratamento cirúrgico de bridas constritivas da região buco-maxilo-facial</t>
  </si>
  <si>
    <t>tratamento cirúrgico de fístula buco-nasais</t>
  </si>
  <si>
    <t>tratamento cirúrgico de fístula buco-sinusais</t>
  </si>
  <si>
    <t>tratamento cirurgico de hiperplasia de tecidos moles da região buco-maxilo-facial</t>
  </si>
  <si>
    <t>tratamento cirurgico de hiperplasia de tecidos ósseos/cartilaginosos na região buco-maxilo-facial</t>
  </si>
  <si>
    <t>tratamento cirurgico de tumores benigno de tecidos moles da região buco-maxilo-facial</t>
  </si>
  <si>
    <t>tratamento cirurgico de tumores benigno de tecido ósseo / cartilaginoso na região buco-maxilo-facial</t>
  </si>
  <si>
    <t>tratamento cirúrgico para tumores benignos odontogênicos - sem reconstrução</t>
  </si>
  <si>
    <t>ulectomia</t>
  </si>
  <si>
    <t>ulotomia</t>
  </si>
  <si>
    <t>análogo  do implante</t>
  </si>
  <si>
    <t>conserto em prótese parcial removível (em consultório e em laboratório)</t>
  </si>
  <si>
    <t>conserto em prótese parcial removível (exclusivamente em consultório)</t>
  </si>
  <si>
    <t>conserto em prótese total (em consultório e em laboratório)</t>
  </si>
  <si>
    <t>conserto em prótese total (exclusivamento em consultório)</t>
  </si>
  <si>
    <t>coroa provisória com pino</t>
  </si>
  <si>
    <t>coroa provisória sem pino</t>
  </si>
  <si>
    <t>coroa total acrílica prensada</t>
  </si>
  <si>
    <t>coroa total em cerâmica pura</t>
  </si>
  <si>
    <t>coroa total em cerômero</t>
  </si>
  <si>
    <t>coroa total metálica</t>
  </si>
  <si>
    <t>coroa total metalo plástica - cerômero</t>
  </si>
  <si>
    <t>coroa total metalo plástica - resina acrílica</t>
  </si>
  <si>
    <t>coroa total metalo-cerâmica</t>
  </si>
  <si>
    <t>coroa total metalo-cerâmica sobre implante</t>
  </si>
  <si>
    <t>diagnóstico por meio de enceramento</t>
  </si>
  <si>
    <t>encaixe fêmea ou macho (por elemento)</t>
  </si>
  <si>
    <t>faceta em cerâmica pura</t>
  </si>
  <si>
    <t>munhão standart</t>
  </si>
  <si>
    <t>faceta em cerômero</t>
  </si>
  <si>
    <t>núcleo de preenchimento</t>
  </si>
  <si>
    <t>núcleo metálico fundido</t>
  </si>
  <si>
    <t>órtese miorrelaxante (placa oclusal estabilizadora)</t>
  </si>
  <si>
    <t>órtese reposicionadora (placa oclusal reposicionadora)</t>
  </si>
  <si>
    <t>pino pre-fabricado</t>
  </si>
  <si>
    <t>placa oclusal resiliente</t>
  </si>
  <si>
    <t>prótese fixa adesiva direta (provisória)</t>
  </si>
  <si>
    <t>prótese fixa adesiva indireta em metalo-cerâmica</t>
  </si>
  <si>
    <t>prótese fixa adesiva indireta em metalo-plástica</t>
  </si>
  <si>
    <t>prótese fixa em metalo-plástica</t>
  </si>
  <si>
    <t>protese parcial fixa provisoria</t>
  </si>
  <si>
    <t>prótese parcial removivel provisória acrílica c/ ou s/ grampo</t>
  </si>
  <si>
    <t>prótese parcial removível bilateral c/ grampos</t>
  </si>
  <si>
    <t>prótese parcial removível com encaixes de precisão ou de semi precisão</t>
  </si>
  <si>
    <t>prótese total</t>
  </si>
  <si>
    <t>prótese total imediata</t>
  </si>
  <si>
    <t>prótese total incolor</t>
  </si>
  <si>
    <t>reembasamento de prótese total ou parcial - imediato (em consultório)</t>
  </si>
  <si>
    <t>reembasamento de prótese total ou parcial - imediato (em laboratório)</t>
  </si>
  <si>
    <t>restauração em cerâmica pura - inlay</t>
  </si>
  <si>
    <t>restauração em cerâmica pura - onlay</t>
  </si>
  <si>
    <t>restauração em cerômero - onlay</t>
  </si>
  <si>
    <t>restauração em cerômero - inlay</t>
  </si>
  <si>
    <t>restauração metálica fundida</t>
  </si>
  <si>
    <t>transfer</t>
  </si>
  <si>
    <t>manutencao de aparelho ortodontico - aparelho fixo</t>
  </si>
  <si>
    <t>ortouniplan e</t>
  </si>
  <si>
    <t>HMO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</si>
</sst>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R$ &quot;* #,##0.00\ ;&quot;-R$ &quot;* #,##0.00\ ;&quot; R$ &quot;* \-#\ ;@\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9"/>
      <color rgb="FFFFFFFF"/>
      <name val="Arial"/>
      <family val="2"/>
    </font>
    <font>
      <b/>
      <sz val="8"/>
      <color rgb="FFFFFFFF"/>
      <name val="Arial"/>
      <family val="2"/>
      <charset val="1"/>
    </font>
    <font>
      <b/>
      <sz val="10"/>
      <color theme="0"/>
      <name val="Calibri"/>
      <family val="2"/>
    </font>
    <font>
      <sz val="9"/>
      <name val="Arial"/>
      <family val="2"/>
      <charset val="1"/>
    </font>
    <font>
      <sz val="7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79646"/>
        <bgColor rgb="FFFF8080"/>
      </patternFill>
    </fill>
    <fill>
      <patternFill patternType="solid">
        <fgColor rgb="FFE46C0A"/>
        <bgColor rgb="FFF7964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rgb="FF808080"/>
      </left>
      <right style="medium">
        <color indexed="64"/>
      </right>
      <top/>
      <bottom style="thin">
        <color rgb="FF80808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</borders>
  <cellStyleXfs count="3">
    <xf numFmtId="0" fontId="0" fillId="0" borderId="0"/>
    <xf numFmtId="164" fontId="5" fillId="0" borderId="0" applyBorder="0" applyProtection="0"/>
    <xf numFmtId="0" fontId="1" fillId="0" borderId="0"/>
  </cellStyleXfs>
  <cellXfs count="91">
    <xf numFmtId="0" fontId="0" fillId="0" borderId="0" xfId="0"/>
    <xf numFmtId="0" fontId="0" fillId="0" borderId="0" xfId="0" applyAlignment="1">
      <alignment wrapText="1"/>
    </xf>
    <xf numFmtId="164" fontId="2" fillId="2" borderId="1" xfId="1" applyFont="1" applyFill="1" applyBorder="1" applyAlignment="1" applyProtection="1">
      <alignment horizont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2" fontId="0" fillId="0" borderId="0" xfId="0" applyNumberFormat="1" applyAlignment="1">
      <alignment horizontal="left" vertical="center" indent="1"/>
    </xf>
    <xf numFmtId="0" fontId="0" fillId="0" borderId="0" xfId="0" applyNumberFormat="1"/>
    <xf numFmtId="0" fontId="0" fillId="0" borderId="0" xfId="0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0" fillId="5" borderId="0" xfId="0" applyNumberFormat="1" applyFont="1" applyFill="1" applyBorder="1" applyAlignment="1" applyProtection="1">
      <alignment horizontal="center" vertical="center"/>
      <protection locked="0"/>
    </xf>
    <xf numFmtId="2" fontId="0" fillId="5" borderId="0" xfId="0" applyNumberFormat="1" applyFill="1" applyAlignment="1" applyProtection="1">
      <alignment horizontal="center" vertical="center"/>
      <protection locked="0"/>
    </xf>
    <xf numFmtId="164" fontId="0" fillId="2" borderId="11" xfId="1" applyFont="1" applyFill="1" applyBorder="1" applyAlignment="1" applyProtection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164" fontId="0" fillId="2" borderId="17" xfId="1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49" fontId="6" fillId="4" borderId="21" xfId="2" applyNumberFormat="1" applyFont="1" applyFill="1" applyBorder="1" applyAlignment="1">
      <alignment horizontal="center" vertical="center" wrapText="1"/>
    </xf>
    <xf numFmtId="49" fontId="6" fillId="4" borderId="6" xfId="2" applyNumberFormat="1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0" fillId="3" borderId="27" xfId="0" applyFill="1" applyBorder="1" applyAlignment="1">
      <alignment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2" borderId="24" xfId="2" applyFont="1" applyFill="1" applyBorder="1" applyAlignment="1">
      <alignment vertical="center" wrapText="1"/>
    </xf>
    <xf numFmtId="0" fontId="9" fillId="3" borderId="22" xfId="2" applyFont="1" applyFill="1" applyBorder="1" applyAlignment="1">
      <alignment vertical="center" wrapText="1"/>
    </xf>
    <xf numFmtId="0" fontId="9" fillId="3" borderId="23" xfId="2" applyFont="1" applyFill="1" applyBorder="1" applyAlignment="1">
      <alignment vertical="center" wrapText="1"/>
    </xf>
    <xf numFmtId="0" fontId="9" fillId="2" borderId="23" xfId="2" applyFont="1" applyFill="1" applyBorder="1" applyAlignment="1">
      <alignment vertical="center" wrapText="1"/>
    </xf>
    <xf numFmtId="0" fontId="9" fillId="0" borderId="23" xfId="2" applyFont="1" applyFill="1" applyBorder="1" applyAlignment="1">
      <alignment vertical="center" wrapText="1"/>
    </xf>
    <xf numFmtId="0" fontId="8" fillId="9" borderId="25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0" fontId="9" fillId="3" borderId="36" xfId="2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164" fontId="0" fillId="2" borderId="9" xfId="1" applyFont="1" applyFill="1" applyBorder="1" applyAlignment="1" applyProtection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9" fillId="3" borderId="24" xfId="2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164" fontId="0" fillId="2" borderId="14" xfId="1" applyFont="1" applyFill="1" applyBorder="1" applyAlignment="1" applyProtection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0" fontId="8" fillId="9" borderId="35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8" fillId="7" borderId="38" xfId="0" applyFont="1" applyFill="1" applyBorder="1" applyAlignment="1">
      <alignment horizontal="center" vertical="center" wrapText="1"/>
    </xf>
    <xf numFmtId="49" fontId="2" fillId="2" borderId="38" xfId="0" applyNumberFormat="1" applyFont="1" applyFill="1" applyBorder="1" applyAlignment="1">
      <alignment horizontal="center" vertical="center" wrapText="1"/>
    </xf>
    <xf numFmtId="0" fontId="9" fillId="3" borderId="39" xfId="2" applyFont="1" applyFill="1" applyBorder="1" applyAlignment="1">
      <alignment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 wrapText="1"/>
    </xf>
    <xf numFmtId="164" fontId="0" fillId="2" borderId="43" xfId="1" applyFont="1" applyFill="1" applyBorder="1" applyAlignment="1" applyProtection="1">
      <alignment horizontal="center" vertical="center" wrapText="1"/>
    </xf>
    <xf numFmtId="0" fontId="9" fillId="2" borderId="36" xfId="2" applyFont="1" applyFill="1" applyBorder="1" applyAlignment="1">
      <alignment vertical="center" wrapText="1"/>
    </xf>
    <xf numFmtId="0" fontId="9" fillId="2" borderId="22" xfId="2" applyFont="1" applyFill="1" applyBorder="1" applyAlignment="1">
      <alignment vertical="center" wrapText="1"/>
    </xf>
    <xf numFmtId="0" fontId="8" fillId="9" borderId="38" xfId="0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0" fontId="9" fillId="0" borderId="39" xfId="2" applyFont="1" applyFill="1" applyBorder="1" applyAlignment="1">
      <alignment vertical="center" wrapText="1"/>
    </xf>
    <xf numFmtId="0" fontId="9" fillId="0" borderId="22" xfId="2" applyFont="1" applyFill="1" applyBorder="1" applyAlignment="1">
      <alignment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9" fillId="0" borderId="36" xfId="2" applyFont="1" applyFill="1" applyBorder="1" applyAlignment="1">
      <alignment vertical="center" wrapText="1"/>
    </xf>
    <xf numFmtId="0" fontId="9" fillId="0" borderId="24" xfId="2" applyFont="1" applyFill="1" applyBorder="1" applyAlignment="1">
      <alignment vertical="center" wrapText="1"/>
    </xf>
    <xf numFmtId="49" fontId="7" fillId="6" borderId="45" xfId="0" applyNumberFormat="1" applyFont="1" applyFill="1" applyBorder="1" applyAlignment="1">
      <alignment horizontal="center" vertical="center" wrapText="1"/>
    </xf>
    <xf numFmtId="49" fontId="7" fillId="6" borderId="46" xfId="0" applyNumberFormat="1" applyFont="1" applyFill="1" applyBorder="1" applyAlignment="1">
      <alignment horizontal="center" vertical="center" wrapText="1"/>
    </xf>
    <xf numFmtId="49" fontId="7" fillId="6" borderId="44" xfId="0" applyNumberFormat="1" applyFont="1" applyFill="1" applyBorder="1" applyAlignment="1">
      <alignment horizontal="center" vertical="center" wrapText="1"/>
    </xf>
    <xf numFmtId="0" fontId="9" fillId="2" borderId="32" xfId="2" applyFont="1" applyFill="1" applyBorder="1" applyAlignment="1">
      <alignment horizontal="left" vertical="center" wrapText="1"/>
    </xf>
    <xf numFmtId="0" fontId="9" fillId="2" borderId="33" xfId="2" applyFont="1" applyFill="1" applyBorder="1" applyAlignment="1">
      <alignment horizontal="left" vertical="center" wrapText="1"/>
    </xf>
    <xf numFmtId="0" fontId="9" fillId="2" borderId="34" xfId="2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wrapText="1"/>
    </xf>
  </cellXfs>
  <cellStyles count="3">
    <cellStyle name="Moeda" xfId="1" builtinId="4"/>
    <cellStyle name="Normal" xfId="0" builtinId="0"/>
    <cellStyle name="Texto Explicativo" xfId="2" builtinId="53" customBuiltin="1"/>
  </cellStyles>
  <dxfs count="21">
    <dxf>
      <numFmt numFmtId="2" formatCode="0.00"/>
      <alignment horizontal="left" vertical="center" textRotation="0" wrapText="0" indent="1" justifyLastLine="0" shrinkToFit="0" readingOrder="0"/>
    </dxf>
    <dxf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79646"/>
      <rgbColor rgb="00E46C0A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123825</xdr:rowOff>
    </xdr:from>
    <xdr:to>
      <xdr:col>3</xdr:col>
      <xdr:colOff>313266</xdr:colOff>
      <xdr:row>2</xdr:row>
      <xdr:rowOff>142875</xdr:rowOff>
    </xdr:to>
    <xdr:pic>
      <xdr:nvPicPr>
        <xdr:cNvPr id="1034" name="Imagem 1">
          <a:extLst>
            <a:ext uri="{FF2B5EF4-FFF2-40B4-BE49-F238E27FC236}">
              <a16:creationId xmlns:a16="http://schemas.microsoft.com/office/drawing/2014/main" xmlns="" id="{DA6C6235-0171-9B13-54CE-36D2579F1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22955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518582</xdr:colOff>
      <xdr:row>0</xdr:row>
      <xdr:rowOff>56092</xdr:rowOff>
    </xdr:from>
    <xdr:ext cx="914520" cy="23320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xmlns="" id="{6634347C-BC1F-8F77-91C0-C8F3BE630ED2}"/>
            </a:ext>
          </a:extLst>
        </xdr:cNvPr>
        <xdr:cNvSpPr txBox="1"/>
      </xdr:nvSpPr>
      <xdr:spPr>
        <a:xfrm>
          <a:off x="11599332" y="56092"/>
          <a:ext cx="914520" cy="233205"/>
        </a:xfrm>
        <a:prstGeom prst="rect">
          <a:avLst/>
        </a:prstGeom>
        <a:solidFill>
          <a:schemeClr val="tx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900">
              <a:ln>
                <a:solidFill>
                  <a:schemeClr val="bg1"/>
                </a:solidFill>
              </a:ln>
              <a:solidFill>
                <a:schemeClr val="bg1"/>
              </a:solidFill>
            </a:rPr>
            <a:t>ANS - nº 40641</a:t>
          </a:r>
        </a:p>
      </xdr:txBody>
    </xdr:sp>
    <xdr:clientData/>
  </xdr:oneCellAnchor>
  <xdr:twoCellAnchor>
    <xdr:from>
      <xdr:col>6</xdr:col>
      <xdr:colOff>518582</xdr:colOff>
      <xdr:row>1</xdr:row>
      <xdr:rowOff>211667</xdr:rowOff>
    </xdr:from>
    <xdr:to>
      <xdr:col>7</xdr:col>
      <xdr:colOff>772582</xdr:colOff>
      <xdr:row>2</xdr:row>
      <xdr:rowOff>264583</xdr:rowOff>
    </xdr:to>
    <xdr:sp macro="" textlink="$Q$2">
      <xdr:nvSpPr>
        <xdr:cNvPr id="2" name="CaixaDeTexto 1">
          <a:extLst>
            <a:ext uri="{FF2B5EF4-FFF2-40B4-BE49-F238E27FC236}">
              <a16:creationId xmlns:a16="http://schemas.microsoft.com/office/drawing/2014/main" xmlns="" id="{2B045A50-42FB-052A-7C56-9CA9F751BEC6}"/>
            </a:ext>
          </a:extLst>
        </xdr:cNvPr>
        <xdr:cNvSpPr txBox="1"/>
      </xdr:nvSpPr>
      <xdr:spPr>
        <a:xfrm>
          <a:off x="11599332" y="539750"/>
          <a:ext cx="899583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5334B9F4-586A-4271-94B3-0A70834CAD09}" type="TxLink">
            <a:rPr lang="en-US" sz="1800" b="0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0,35</a:t>
          </a:fld>
          <a:endParaRPr lang="pt-BR" sz="1800">
            <a:solidFill>
              <a:srgbClr val="C00000"/>
            </a:solidFill>
          </a:endParaRPr>
        </a:p>
      </xdr:txBody>
    </xdr:sp>
    <xdr:clientData/>
  </xdr:twoCellAnchor>
  <xdr:twoCellAnchor>
    <xdr:from>
      <xdr:col>6</xdr:col>
      <xdr:colOff>518583</xdr:colOff>
      <xdr:row>0</xdr:row>
      <xdr:rowOff>317500</xdr:rowOff>
    </xdr:from>
    <xdr:to>
      <xdr:col>7</xdr:col>
      <xdr:colOff>793750</xdr:colOff>
      <xdr:row>1</xdr:row>
      <xdr:rowOff>169334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203241CE-C524-BCA2-C89D-A944758564FE}"/>
            </a:ext>
          </a:extLst>
        </xdr:cNvPr>
        <xdr:cNvSpPr txBox="1"/>
      </xdr:nvSpPr>
      <xdr:spPr>
        <a:xfrm>
          <a:off x="11599333" y="317500"/>
          <a:ext cx="920750" cy="17991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800" b="1">
              <a:solidFill>
                <a:schemeClr val="bg1"/>
              </a:solidFill>
            </a:rPr>
            <a:t>Indice</a:t>
          </a:r>
          <a:r>
            <a:rPr lang="pt-BR" sz="800" b="1" baseline="0">
              <a:solidFill>
                <a:schemeClr val="bg1"/>
              </a:solidFill>
            </a:rPr>
            <a:t> de repasse</a:t>
          </a:r>
          <a:endParaRPr lang="pt-BR" sz="8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2" name="RelatorioAto__1" displayName="RelatorioAto__1" ref="A1:U353" totalsRowShown="0">
  <autoFilter ref="A1:U353"/>
  <tableColumns count="21">
    <tableColumn id="1" name="Código Ato"/>
    <tableColumn id="2" name=" Descrição" dataDxfId="20"/>
    <tableColumn id="3" name="Nome Reduzido" dataDxfId="19"/>
    <tableColumn id="4" name=" Grupo" dataDxfId="18"/>
    <tableColumn id="5" name=" Aplicação" dataDxfId="17"/>
    <tableColumn id="6" name=" USO"/>
    <tableColumn id="7" name=" Valor USO Beneficiário R$[0.36]"/>
    <tableColumn id="8" name="Valor USO Intercâmbio R$[0.45]"/>
    <tableColumn id="9" name=" Limite de Idade" dataDxfId="16"/>
    <tableColumn id="10" name=" Limite de Sessão"/>
    <tableColumn id="11" name=" Emergência" dataDxfId="15"/>
    <tableColumn id="12" name=" Estética" dataDxfId="14"/>
    <tableColumn id="13" name=" Avaliação Inicial" dataDxfId="13"/>
    <tableColumn id="14" name=" Avaliação Final" dataDxfId="12"/>
    <tableColumn id="15" name=" RX Inicial" dataDxfId="11"/>
    <tableColumn id="16" name=" RX Final" dataDxfId="10"/>
    <tableColumn id="17" name=" Justificativa" dataDxfId="9"/>
    <tableColumn id="18" name="Mensagem" dataDxfId="8"/>
    <tableColumn id="19" name="Column1" dataDxfId="7"/>
    <tableColumn id="20" name="_1" dataDxfId="6"/>
    <tableColumn id="21" name="_2" dataDxfId="5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P1:R12" totalsRowShown="0" headerRowDxfId="4" dataDxfId="3">
  <autoFilter ref="P1:R12"/>
  <tableColumns count="3">
    <tableColumn id="1" name="Índice" dataDxfId="2"/>
    <tableColumn id="2" name="Multiplicador" dataDxfId="1"/>
    <tableColumn id="3" name="Proposta" dataDxfId="0">
      <calculatedColumnFormula>IF('Tabela de Procedimetnos'!$Q2&lt;&gt;"",'Tabela de Procedimetnos'!$Q2,$R$2)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U353"/>
  <sheetViews>
    <sheetView workbookViewId="0">
      <selection activeCell="B21" sqref="B21"/>
    </sheetView>
  </sheetViews>
  <sheetFormatPr defaultRowHeight="15" x14ac:dyDescent="0.25"/>
  <cols>
    <col min="1" max="1" width="13" bestFit="1" customWidth="1"/>
    <col min="2" max="2" width="110.140625" bestFit="1" customWidth="1"/>
    <col min="3" max="3" width="109.5703125" bestFit="1" customWidth="1"/>
    <col min="4" max="4" width="18.5703125" bestFit="1" customWidth="1"/>
    <col min="5" max="5" width="13.140625" bestFit="1" customWidth="1"/>
    <col min="6" max="6" width="7.5703125" bestFit="1" customWidth="1"/>
    <col min="7" max="7" width="32.140625" bestFit="1" customWidth="1"/>
    <col min="8" max="8" width="31.5703125" bestFit="1" customWidth="1"/>
    <col min="9" max="9" width="17.5703125" bestFit="1" customWidth="1"/>
    <col min="10" max="10" width="18.5703125" bestFit="1" customWidth="1"/>
    <col min="11" max="11" width="14" bestFit="1" customWidth="1"/>
    <col min="12" max="12" width="10.5703125" bestFit="1" customWidth="1"/>
    <col min="13" max="13" width="18" bestFit="1" customWidth="1"/>
    <col min="14" max="14" width="17" bestFit="1" customWidth="1"/>
    <col min="15" max="15" width="11.7109375" bestFit="1" customWidth="1"/>
    <col min="16" max="16" width="10.7109375" bestFit="1" customWidth="1"/>
    <col min="17" max="17" width="14.140625" bestFit="1" customWidth="1"/>
    <col min="18" max="18" width="13.140625" bestFit="1" customWidth="1"/>
    <col min="19" max="19" width="11.140625" bestFit="1" customWidth="1"/>
    <col min="20" max="20" width="255.7109375" bestFit="1" customWidth="1"/>
    <col min="21" max="21" width="5.28515625" bestFit="1" customWidth="1"/>
  </cols>
  <sheetData>
    <row r="1" spans="1:21" x14ac:dyDescent="0.25">
      <c r="A1" t="s">
        <v>1236</v>
      </c>
      <c r="B1" t="s">
        <v>1237</v>
      </c>
      <c r="C1" t="s">
        <v>1238</v>
      </c>
      <c r="D1" t="s">
        <v>1239</v>
      </c>
      <c r="E1" t="s">
        <v>1240</v>
      </c>
      <c r="F1" t="s">
        <v>1241</v>
      </c>
      <c r="G1" t="s">
        <v>1242</v>
      </c>
      <c r="H1" t="s">
        <v>1243</v>
      </c>
      <c r="I1" t="s">
        <v>1244</v>
      </c>
      <c r="J1" t="s">
        <v>1245</v>
      </c>
      <c r="K1" t="s">
        <v>1246</v>
      </c>
      <c r="L1" t="s">
        <v>1247</v>
      </c>
      <c r="M1" t="s">
        <v>1248</v>
      </c>
      <c r="N1" t="s">
        <v>1249</v>
      </c>
      <c r="O1" t="s">
        <v>1250</v>
      </c>
      <c r="P1" t="s">
        <v>1251</v>
      </c>
      <c r="Q1" t="s">
        <v>1252</v>
      </c>
      <c r="R1" t="s">
        <v>1253</v>
      </c>
      <c r="S1" t="s">
        <v>1254</v>
      </c>
      <c r="T1" t="s">
        <v>1255</v>
      </c>
      <c r="U1" t="s">
        <v>1256</v>
      </c>
    </row>
    <row r="2" spans="1:21" x14ac:dyDescent="0.25">
      <c r="A2">
        <v>81000030</v>
      </c>
      <c r="B2" t="s">
        <v>1257</v>
      </c>
      <c r="C2" t="s">
        <v>1257</v>
      </c>
      <c r="D2" t="s">
        <v>1258</v>
      </c>
      <c r="E2" t="s">
        <v>5</v>
      </c>
      <c r="F2">
        <v>34</v>
      </c>
      <c r="G2">
        <v>1224</v>
      </c>
      <c r="H2">
        <v>153</v>
      </c>
      <c r="I2" t="s">
        <v>1259</v>
      </c>
      <c r="K2" t="s">
        <v>1260</v>
      </c>
      <c r="L2" t="s">
        <v>1260</v>
      </c>
      <c r="M2" t="s">
        <v>1260</v>
      </c>
      <c r="N2" t="s">
        <v>1260</v>
      </c>
      <c r="O2" t="s">
        <v>1260</v>
      </c>
      <c r="P2" t="s">
        <v>1260</v>
      </c>
      <c r="Q2" t="s">
        <v>1260</v>
      </c>
      <c r="R2" t="s">
        <v>1260</v>
      </c>
      <c r="S2" t="s">
        <v>1259</v>
      </c>
      <c r="T2" t="s">
        <v>1259</v>
      </c>
      <c r="U2" t="s">
        <v>1259</v>
      </c>
    </row>
    <row r="3" spans="1:21" x14ac:dyDescent="0.25">
      <c r="A3">
        <v>81000111</v>
      </c>
      <c r="B3" t="s">
        <v>1261</v>
      </c>
      <c r="C3" t="s">
        <v>1261</v>
      </c>
      <c r="D3" t="s">
        <v>1258</v>
      </c>
      <c r="E3" t="s">
        <v>5</v>
      </c>
      <c r="F3">
        <v>222</v>
      </c>
      <c r="G3">
        <v>7992</v>
      </c>
      <c r="H3">
        <v>999</v>
      </c>
      <c r="I3" t="s">
        <v>1259</v>
      </c>
      <c r="K3" t="s">
        <v>1260</v>
      </c>
      <c r="L3" t="s">
        <v>1260</v>
      </c>
      <c r="M3" t="s">
        <v>1260</v>
      </c>
      <c r="N3" t="s">
        <v>1260</v>
      </c>
      <c r="O3" t="s">
        <v>1260</v>
      </c>
      <c r="P3" t="s">
        <v>1260</v>
      </c>
      <c r="Q3" t="s">
        <v>1260</v>
      </c>
      <c r="R3" t="s">
        <v>1260</v>
      </c>
      <c r="S3" t="s">
        <v>1259</v>
      </c>
      <c r="T3" t="s">
        <v>1259</v>
      </c>
      <c r="U3" t="s">
        <v>1259</v>
      </c>
    </row>
    <row r="4" spans="1:21" x14ac:dyDescent="0.25">
      <c r="A4">
        <v>81000138</v>
      </c>
      <c r="B4" t="s">
        <v>1262</v>
      </c>
      <c r="C4" t="s">
        <v>1262</v>
      </c>
      <c r="D4" t="s">
        <v>1258</v>
      </c>
      <c r="E4" t="s">
        <v>5</v>
      </c>
      <c r="F4">
        <v>222</v>
      </c>
      <c r="G4">
        <v>7992</v>
      </c>
      <c r="H4">
        <v>999</v>
      </c>
      <c r="I4" t="s">
        <v>1259</v>
      </c>
      <c r="K4" t="s">
        <v>1260</v>
      </c>
      <c r="L4" t="s">
        <v>1260</v>
      </c>
      <c r="M4" t="s">
        <v>1260</v>
      </c>
      <c r="N4" t="s">
        <v>1260</v>
      </c>
      <c r="O4" t="s">
        <v>1260</v>
      </c>
      <c r="P4" t="s">
        <v>1260</v>
      </c>
      <c r="Q4" t="s">
        <v>1260</v>
      </c>
      <c r="R4" t="s">
        <v>1260</v>
      </c>
      <c r="S4" t="s">
        <v>1259</v>
      </c>
      <c r="T4" t="s">
        <v>1259</v>
      </c>
      <c r="U4" t="s">
        <v>1259</v>
      </c>
    </row>
    <row r="5" spans="1:21" x14ac:dyDescent="0.25">
      <c r="A5">
        <v>81000154</v>
      </c>
      <c r="B5" t="s">
        <v>1263</v>
      </c>
      <c r="C5" t="s">
        <v>1263</v>
      </c>
      <c r="D5" t="s">
        <v>1258</v>
      </c>
      <c r="E5" t="s">
        <v>5</v>
      </c>
      <c r="F5">
        <v>222</v>
      </c>
      <c r="G5">
        <v>7992</v>
      </c>
      <c r="H5">
        <v>999</v>
      </c>
      <c r="I5" t="s">
        <v>1259</v>
      </c>
      <c r="K5" t="s">
        <v>1260</v>
      </c>
      <c r="L5" t="s">
        <v>1260</v>
      </c>
      <c r="M5" t="s">
        <v>1260</v>
      </c>
      <c r="N5" t="s">
        <v>1260</v>
      </c>
      <c r="O5" t="s">
        <v>1260</v>
      </c>
      <c r="P5" t="s">
        <v>1260</v>
      </c>
      <c r="Q5" t="s">
        <v>1260</v>
      </c>
      <c r="R5" t="s">
        <v>1260</v>
      </c>
      <c r="S5" t="s">
        <v>1259</v>
      </c>
      <c r="T5" t="s">
        <v>1259</v>
      </c>
      <c r="U5" t="s">
        <v>1259</v>
      </c>
    </row>
    <row r="6" spans="1:21" x14ac:dyDescent="0.25">
      <c r="A6">
        <v>81000170</v>
      </c>
      <c r="B6" t="s">
        <v>1264</v>
      </c>
      <c r="C6" t="s">
        <v>1264</v>
      </c>
      <c r="D6" t="s">
        <v>1258</v>
      </c>
      <c r="E6" t="s">
        <v>5</v>
      </c>
      <c r="F6">
        <v>222</v>
      </c>
      <c r="G6">
        <v>7992</v>
      </c>
      <c r="H6">
        <v>999</v>
      </c>
      <c r="I6" t="s">
        <v>1259</v>
      </c>
      <c r="K6" t="s">
        <v>1260</v>
      </c>
      <c r="L6" t="s">
        <v>1260</v>
      </c>
      <c r="M6" t="s">
        <v>1260</v>
      </c>
      <c r="N6" t="s">
        <v>1260</v>
      </c>
      <c r="O6" t="s">
        <v>1260</v>
      </c>
      <c r="P6" t="s">
        <v>1260</v>
      </c>
      <c r="Q6" t="s">
        <v>1260</v>
      </c>
      <c r="R6" t="s">
        <v>1260</v>
      </c>
      <c r="S6" t="s">
        <v>1259</v>
      </c>
      <c r="T6" t="s">
        <v>1259</v>
      </c>
      <c r="U6" t="s">
        <v>1259</v>
      </c>
    </row>
    <row r="7" spans="1:21" x14ac:dyDescent="0.25">
      <c r="A7">
        <v>81000090</v>
      </c>
      <c r="B7" t="s">
        <v>1265</v>
      </c>
      <c r="C7" t="s">
        <v>1266</v>
      </c>
      <c r="D7" t="s">
        <v>1258</v>
      </c>
      <c r="E7" t="s">
        <v>5</v>
      </c>
      <c r="F7">
        <v>34</v>
      </c>
      <c r="G7">
        <v>1224</v>
      </c>
      <c r="H7">
        <v>153</v>
      </c>
      <c r="I7" t="s">
        <v>1259</v>
      </c>
      <c r="K7" t="s">
        <v>1260</v>
      </c>
      <c r="L7" t="s">
        <v>1260</v>
      </c>
      <c r="M7" t="s">
        <v>1260</v>
      </c>
      <c r="N7" t="s">
        <v>1260</v>
      </c>
      <c r="O7" t="s">
        <v>1260</v>
      </c>
      <c r="P7" t="s">
        <v>1260</v>
      </c>
      <c r="Q7" t="s">
        <v>1260</v>
      </c>
      <c r="R7" t="s">
        <v>1260</v>
      </c>
      <c r="S7" t="s">
        <v>1259</v>
      </c>
      <c r="T7" t="s">
        <v>1259</v>
      </c>
      <c r="U7" t="s">
        <v>1259</v>
      </c>
    </row>
    <row r="8" spans="1:21" x14ac:dyDescent="0.25">
      <c r="A8">
        <v>81000065</v>
      </c>
      <c r="B8" t="s">
        <v>1267</v>
      </c>
      <c r="C8" t="s">
        <v>1267</v>
      </c>
      <c r="D8" t="s">
        <v>1258</v>
      </c>
      <c r="E8" t="s">
        <v>5</v>
      </c>
      <c r="F8">
        <v>34</v>
      </c>
      <c r="G8">
        <v>1224</v>
      </c>
      <c r="H8">
        <v>153</v>
      </c>
      <c r="I8" t="s">
        <v>1259</v>
      </c>
      <c r="K8" t="s">
        <v>1260</v>
      </c>
      <c r="L8" t="s">
        <v>1260</v>
      </c>
      <c r="M8" t="s">
        <v>1260</v>
      </c>
      <c r="N8" t="s">
        <v>1260</v>
      </c>
      <c r="O8" t="s">
        <v>1260</v>
      </c>
      <c r="P8" t="s">
        <v>1260</v>
      </c>
      <c r="Q8" t="s">
        <v>1260</v>
      </c>
      <c r="R8" t="s">
        <v>1260</v>
      </c>
      <c r="S8" t="s">
        <v>1259</v>
      </c>
      <c r="T8" t="s">
        <v>1259</v>
      </c>
      <c r="U8" t="s">
        <v>1259</v>
      </c>
    </row>
    <row r="9" spans="1:21" x14ac:dyDescent="0.25">
      <c r="A9">
        <v>81000189</v>
      </c>
      <c r="B9" t="s">
        <v>1268</v>
      </c>
      <c r="C9" t="s">
        <v>1269</v>
      </c>
      <c r="D9" t="s">
        <v>1258</v>
      </c>
      <c r="E9" t="s">
        <v>5</v>
      </c>
      <c r="F9">
        <v>34</v>
      </c>
      <c r="G9">
        <v>1224</v>
      </c>
      <c r="H9">
        <v>153</v>
      </c>
      <c r="I9" t="s">
        <v>1259</v>
      </c>
      <c r="K9" t="s">
        <v>1260</v>
      </c>
      <c r="L9" t="s">
        <v>1260</v>
      </c>
      <c r="M9" t="s">
        <v>1260</v>
      </c>
      <c r="N9" t="s">
        <v>1260</v>
      </c>
      <c r="O9" t="s">
        <v>1260</v>
      </c>
      <c r="P9" t="s">
        <v>1260</v>
      </c>
      <c r="Q9" t="s">
        <v>1260</v>
      </c>
      <c r="R9" t="s">
        <v>1260</v>
      </c>
      <c r="S9" t="s">
        <v>1259</v>
      </c>
      <c r="T9" t="s">
        <v>1259</v>
      </c>
      <c r="U9" t="s">
        <v>1259</v>
      </c>
    </row>
    <row r="10" spans="1:21" x14ac:dyDescent="0.25">
      <c r="A10">
        <v>81000340</v>
      </c>
      <c r="B10" t="s">
        <v>1270</v>
      </c>
      <c r="C10" t="s">
        <v>1271</v>
      </c>
      <c r="D10" t="s">
        <v>1272</v>
      </c>
      <c r="E10" t="s">
        <v>5</v>
      </c>
      <c r="F10">
        <v>193</v>
      </c>
      <c r="G10">
        <v>6948</v>
      </c>
      <c r="H10">
        <v>8685</v>
      </c>
      <c r="I10" t="s">
        <v>1259</v>
      </c>
      <c r="J10">
        <v>3</v>
      </c>
      <c r="K10" t="s">
        <v>1260</v>
      </c>
      <c r="L10" t="s">
        <v>1260</v>
      </c>
      <c r="M10" t="s">
        <v>1260</v>
      </c>
      <c r="N10" t="s">
        <v>1260</v>
      </c>
      <c r="O10" t="s">
        <v>1273</v>
      </c>
      <c r="P10" t="s">
        <v>1260</v>
      </c>
      <c r="Q10" t="s">
        <v>1260</v>
      </c>
      <c r="R10" t="s">
        <v>1260</v>
      </c>
      <c r="S10" t="s">
        <v>1259</v>
      </c>
      <c r="T10" t="s">
        <v>1259</v>
      </c>
      <c r="U10" t="s">
        <v>1259</v>
      </c>
    </row>
    <row r="11" spans="1:21" x14ac:dyDescent="0.25">
      <c r="A11">
        <v>81000375</v>
      </c>
      <c r="B11" t="s">
        <v>1274</v>
      </c>
      <c r="C11" t="s">
        <v>1275</v>
      </c>
      <c r="D11" t="s">
        <v>1272</v>
      </c>
      <c r="E11" t="s">
        <v>1276</v>
      </c>
      <c r="F11">
        <v>14</v>
      </c>
      <c r="G11">
        <v>504</v>
      </c>
      <c r="H11">
        <v>63</v>
      </c>
      <c r="I11" t="s">
        <v>1259</v>
      </c>
      <c r="J11">
        <v>4</v>
      </c>
      <c r="K11" t="s">
        <v>1260</v>
      </c>
      <c r="L11" t="s">
        <v>1260</v>
      </c>
      <c r="M11" t="s">
        <v>1260</v>
      </c>
      <c r="N11" t="s">
        <v>1260</v>
      </c>
      <c r="O11" t="s">
        <v>1273</v>
      </c>
      <c r="P11" t="s">
        <v>1260</v>
      </c>
      <c r="Q11" t="s">
        <v>1260</v>
      </c>
      <c r="R11" t="s">
        <v>1260</v>
      </c>
      <c r="S11" t="s">
        <v>1259</v>
      </c>
      <c r="T11" t="s">
        <v>1259</v>
      </c>
      <c r="U11" t="s">
        <v>1259</v>
      </c>
    </row>
    <row r="12" spans="1:21" x14ac:dyDescent="0.25">
      <c r="A12">
        <v>81000367</v>
      </c>
      <c r="B12" t="s">
        <v>1277</v>
      </c>
      <c r="C12" t="s">
        <v>1277</v>
      </c>
      <c r="D12" t="s">
        <v>1272</v>
      </c>
      <c r="E12" t="s">
        <v>92</v>
      </c>
      <c r="F12">
        <v>64</v>
      </c>
      <c r="G12">
        <v>2304</v>
      </c>
      <c r="H12">
        <v>288</v>
      </c>
      <c r="I12" t="s">
        <v>1259</v>
      </c>
      <c r="K12" t="s">
        <v>1260</v>
      </c>
      <c r="L12" t="s">
        <v>1260</v>
      </c>
      <c r="M12" t="s">
        <v>1260</v>
      </c>
      <c r="N12" t="s">
        <v>1260</v>
      </c>
      <c r="O12" t="s">
        <v>1273</v>
      </c>
      <c r="P12" t="s">
        <v>1260</v>
      </c>
      <c r="Q12" t="s">
        <v>1260</v>
      </c>
      <c r="R12" t="s">
        <v>1260</v>
      </c>
      <c r="S12" t="s">
        <v>1259</v>
      </c>
      <c r="T12" t="s">
        <v>1259</v>
      </c>
      <c r="U12" t="s">
        <v>1259</v>
      </c>
    </row>
    <row r="13" spans="1:21" x14ac:dyDescent="0.25">
      <c r="A13">
        <v>81000421</v>
      </c>
      <c r="B13" t="s">
        <v>1278</v>
      </c>
      <c r="C13" t="s">
        <v>1279</v>
      </c>
      <c r="D13" t="s">
        <v>1272</v>
      </c>
      <c r="E13" t="s">
        <v>1276</v>
      </c>
      <c r="F13">
        <v>14</v>
      </c>
      <c r="G13">
        <v>504</v>
      </c>
      <c r="H13">
        <v>63</v>
      </c>
      <c r="I13" t="s">
        <v>1259</v>
      </c>
      <c r="J13">
        <v>4</v>
      </c>
      <c r="K13" t="s">
        <v>1260</v>
      </c>
      <c r="L13" t="s">
        <v>1273</v>
      </c>
      <c r="M13" t="s">
        <v>1260</v>
      </c>
      <c r="N13" t="s">
        <v>1260</v>
      </c>
      <c r="O13" t="s">
        <v>1273</v>
      </c>
      <c r="P13" t="s">
        <v>1260</v>
      </c>
      <c r="Q13" t="s">
        <v>1260</v>
      </c>
      <c r="R13" t="s">
        <v>1260</v>
      </c>
      <c r="S13" t="s">
        <v>1259</v>
      </c>
      <c r="T13" t="s">
        <v>1259</v>
      </c>
      <c r="U13" t="s">
        <v>1259</v>
      </c>
    </row>
    <row r="14" spans="1:21" x14ac:dyDescent="0.25">
      <c r="A14">
        <v>81000430</v>
      </c>
      <c r="B14" t="s">
        <v>1280</v>
      </c>
      <c r="C14" t="s">
        <v>1280</v>
      </c>
      <c r="D14" t="s">
        <v>1272</v>
      </c>
      <c r="E14" t="s">
        <v>5</v>
      </c>
      <c r="F14">
        <v>86</v>
      </c>
      <c r="G14">
        <v>3096</v>
      </c>
      <c r="H14">
        <v>387</v>
      </c>
      <c r="I14" t="s">
        <v>1259</v>
      </c>
      <c r="K14" t="s">
        <v>1260</v>
      </c>
      <c r="L14" t="s">
        <v>1260</v>
      </c>
      <c r="M14" t="s">
        <v>1260</v>
      </c>
      <c r="N14" t="s">
        <v>1260</v>
      </c>
      <c r="O14" t="s">
        <v>1273</v>
      </c>
      <c r="P14" t="s">
        <v>1260</v>
      </c>
      <c r="Q14" t="s">
        <v>1260</v>
      </c>
      <c r="R14" t="s">
        <v>1260</v>
      </c>
      <c r="S14" t="s">
        <v>1259</v>
      </c>
      <c r="T14" t="s">
        <v>1259</v>
      </c>
      <c r="U14" t="s">
        <v>1259</v>
      </c>
    </row>
    <row r="15" spans="1:21" x14ac:dyDescent="0.25">
      <c r="A15">
        <v>81000456</v>
      </c>
      <c r="B15" t="s">
        <v>1281</v>
      </c>
      <c r="C15" t="s">
        <v>1281</v>
      </c>
      <c r="D15" t="s">
        <v>1272</v>
      </c>
      <c r="E15" t="s">
        <v>5</v>
      </c>
      <c r="F15">
        <v>29</v>
      </c>
      <c r="G15">
        <v>1044</v>
      </c>
      <c r="H15">
        <v>1305</v>
      </c>
      <c r="I15" t="s">
        <v>1259</v>
      </c>
      <c r="K15" t="s">
        <v>1260</v>
      </c>
      <c r="L15" t="s">
        <v>1260</v>
      </c>
      <c r="M15" t="s">
        <v>1260</v>
      </c>
      <c r="N15" t="s">
        <v>1260</v>
      </c>
      <c r="O15" t="s">
        <v>1260</v>
      </c>
      <c r="P15" t="s">
        <v>1260</v>
      </c>
      <c r="Q15" t="s">
        <v>1260</v>
      </c>
      <c r="R15" t="s">
        <v>1260</v>
      </c>
      <c r="S15" t="s">
        <v>1259</v>
      </c>
      <c r="T15" t="s">
        <v>1259</v>
      </c>
      <c r="U15" t="s">
        <v>1259</v>
      </c>
    </row>
    <row r="16" spans="1:21" x14ac:dyDescent="0.25">
      <c r="A16">
        <v>81000472</v>
      </c>
      <c r="B16" t="s">
        <v>1282</v>
      </c>
      <c r="C16" t="s">
        <v>1282</v>
      </c>
      <c r="D16" t="s">
        <v>1272</v>
      </c>
      <c r="E16" t="s">
        <v>5</v>
      </c>
      <c r="F16">
        <v>86</v>
      </c>
      <c r="G16">
        <v>3096</v>
      </c>
      <c r="H16">
        <v>387</v>
      </c>
      <c r="I16" t="s">
        <v>1259</v>
      </c>
      <c r="K16" t="s">
        <v>1260</v>
      </c>
      <c r="L16" t="s">
        <v>1260</v>
      </c>
      <c r="M16" t="s">
        <v>1260</v>
      </c>
      <c r="N16" t="s">
        <v>1260</v>
      </c>
      <c r="O16" t="s">
        <v>1273</v>
      </c>
      <c r="P16" t="s">
        <v>1260</v>
      </c>
      <c r="Q16" t="s">
        <v>1260</v>
      </c>
      <c r="R16" t="s">
        <v>1260</v>
      </c>
      <c r="S16" t="s">
        <v>1259</v>
      </c>
      <c r="T16" t="s">
        <v>1259</v>
      </c>
      <c r="U16" t="s">
        <v>1259</v>
      </c>
    </row>
    <row r="17" spans="1:21" x14ac:dyDescent="0.25">
      <c r="A17">
        <v>81000480</v>
      </c>
      <c r="B17" t="s">
        <v>1283</v>
      </c>
      <c r="C17" t="s">
        <v>1283</v>
      </c>
      <c r="D17" t="s">
        <v>1272</v>
      </c>
      <c r="E17" t="s">
        <v>5</v>
      </c>
      <c r="F17">
        <v>110</v>
      </c>
      <c r="G17">
        <v>396</v>
      </c>
      <c r="H17">
        <v>495</v>
      </c>
      <c r="I17" t="s">
        <v>1259</v>
      </c>
      <c r="K17" t="s">
        <v>1260</v>
      </c>
      <c r="L17" t="s">
        <v>1260</v>
      </c>
      <c r="M17" t="s">
        <v>1260</v>
      </c>
      <c r="N17" t="s">
        <v>1260</v>
      </c>
      <c r="O17" t="s">
        <v>1273</v>
      </c>
      <c r="P17" t="s">
        <v>1260</v>
      </c>
      <c r="Q17" t="s">
        <v>1260</v>
      </c>
      <c r="R17" t="s">
        <v>1260</v>
      </c>
      <c r="S17" t="s">
        <v>1259</v>
      </c>
      <c r="T17" t="s">
        <v>1259</v>
      </c>
      <c r="U17" t="s">
        <v>1259</v>
      </c>
    </row>
    <row r="18" spans="1:21" x14ac:dyDescent="0.25">
      <c r="A18">
        <v>346</v>
      </c>
      <c r="B18" t="s">
        <v>1284</v>
      </c>
      <c r="C18" t="s">
        <v>1285</v>
      </c>
      <c r="D18" t="s">
        <v>1272</v>
      </c>
      <c r="E18" t="s">
        <v>5</v>
      </c>
      <c r="F18">
        <v>346</v>
      </c>
      <c r="G18">
        <v>12456</v>
      </c>
      <c r="H18">
        <v>1557</v>
      </c>
      <c r="I18" t="s">
        <v>1259</v>
      </c>
      <c r="K18" t="s">
        <v>1260</v>
      </c>
      <c r="L18" t="s">
        <v>1260</v>
      </c>
      <c r="M18" t="s">
        <v>1273</v>
      </c>
      <c r="N18" t="s">
        <v>1260</v>
      </c>
      <c r="O18" t="s">
        <v>1260</v>
      </c>
      <c r="P18" t="s">
        <v>1260</v>
      </c>
      <c r="Q18" t="s">
        <v>1273</v>
      </c>
      <c r="R18" t="s">
        <v>1260</v>
      </c>
      <c r="S18" t="s">
        <v>1259</v>
      </c>
      <c r="T18" t="s">
        <v>1286</v>
      </c>
      <c r="U18" t="s">
        <v>1259</v>
      </c>
    </row>
    <row r="19" spans="1:21" x14ac:dyDescent="0.25">
      <c r="A19">
        <v>330</v>
      </c>
      <c r="B19" t="s">
        <v>1287</v>
      </c>
      <c r="C19" t="s">
        <v>1288</v>
      </c>
      <c r="D19" t="s">
        <v>1272</v>
      </c>
      <c r="E19" t="s">
        <v>5</v>
      </c>
      <c r="F19">
        <v>80</v>
      </c>
      <c r="G19">
        <v>288</v>
      </c>
      <c r="H19">
        <v>36</v>
      </c>
      <c r="I19" t="s">
        <v>1259</v>
      </c>
      <c r="K19" t="s">
        <v>1260</v>
      </c>
      <c r="L19" t="s">
        <v>1260</v>
      </c>
      <c r="M19" t="s">
        <v>1260</v>
      </c>
      <c r="N19" t="s">
        <v>1260</v>
      </c>
      <c r="O19" t="s">
        <v>1260</v>
      </c>
      <c r="P19" t="s">
        <v>1260</v>
      </c>
      <c r="Q19" t="s">
        <v>1260</v>
      </c>
      <c r="R19" t="s">
        <v>1260</v>
      </c>
      <c r="S19" t="s">
        <v>1259</v>
      </c>
      <c r="T19" t="s">
        <v>1259</v>
      </c>
      <c r="U19" t="s">
        <v>1259</v>
      </c>
    </row>
    <row r="20" spans="1:21" x14ac:dyDescent="0.25">
      <c r="A20">
        <v>340</v>
      </c>
      <c r="B20" t="s">
        <v>1289</v>
      </c>
      <c r="C20" t="s">
        <v>1290</v>
      </c>
      <c r="D20" t="s">
        <v>1272</v>
      </c>
      <c r="E20" t="s">
        <v>5</v>
      </c>
      <c r="F20">
        <v>80</v>
      </c>
      <c r="G20">
        <v>288</v>
      </c>
      <c r="H20">
        <v>36</v>
      </c>
      <c r="I20" t="s">
        <v>1259</v>
      </c>
      <c r="K20" t="s">
        <v>1260</v>
      </c>
      <c r="L20" t="s">
        <v>1260</v>
      </c>
      <c r="M20" t="s">
        <v>1260</v>
      </c>
      <c r="N20" t="s">
        <v>1260</v>
      </c>
      <c r="O20" t="s">
        <v>1260</v>
      </c>
      <c r="P20" t="s">
        <v>1260</v>
      </c>
      <c r="Q20" t="s">
        <v>1260</v>
      </c>
      <c r="R20" t="s">
        <v>1260</v>
      </c>
      <c r="S20" t="s">
        <v>1259</v>
      </c>
      <c r="T20" t="s">
        <v>1259</v>
      </c>
      <c r="U20" t="s">
        <v>1259</v>
      </c>
    </row>
    <row r="21" spans="1:21" x14ac:dyDescent="0.25">
      <c r="A21">
        <v>81000278</v>
      </c>
      <c r="B21" t="s">
        <v>1291</v>
      </c>
      <c r="C21" t="s">
        <v>1291</v>
      </c>
      <c r="D21" t="s">
        <v>1272</v>
      </c>
      <c r="E21" t="s">
        <v>5</v>
      </c>
      <c r="F21">
        <v>22</v>
      </c>
      <c r="G21">
        <v>792</v>
      </c>
      <c r="H21">
        <v>99</v>
      </c>
      <c r="I21" t="s">
        <v>1259</v>
      </c>
      <c r="K21" t="s">
        <v>1260</v>
      </c>
      <c r="L21" t="s">
        <v>1260</v>
      </c>
      <c r="M21" t="s">
        <v>1260</v>
      </c>
      <c r="N21" t="s">
        <v>1260</v>
      </c>
      <c r="O21" t="s">
        <v>1260</v>
      </c>
      <c r="P21" t="s">
        <v>1260</v>
      </c>
      <c r="Q21" t="s">
        <v>1260</v>
      </c>
      <c r="R21" t="s">
        <v>1260</v>
      </c>
      <c r="S21" t="s">
        <v>1259</v>
      </c>
      <c r="T21" t="s">
        <v>1259</v>
      </c>
      <c r="U21" t="s">
        <v>1259</v>
      </c>
    </row>
    <row r="22" spans="1:21" x14ac:dyDescent="0.25">
      <c r="A22">
        <v>81000308</v>
      </c>
      <c r="B22" t="s">
        <v>1292</v>
      </c>
      <c r="C22" t="s">
        <v>1292</v>
      </c>
      <c r="D22" t="s">
        <v>1272</v>
      </c>
      <c r="E22" t="s">
        <v>5</v>
      </c>
      <c r="F22">
        <v>44</v>
      </c>
      <c r="G22">
        <v>1584</v>
      </c>
      <c r="H22">
        <v>198</v>
      </c>
      <c r="I22" t="s">
        <v>1259</v>
      </c>
      <c r="K22" t="s">
        <v>1260</v>
      </c>
      <c r="L22" t="s">
        <v>1260</v>
      </c>
      <c r="M22" t="s">
        <v>1260</v>
      </c>
      <c r="N22" t="s">
        <v>1260</v>
      </c>
      <c r="O22" t="s">
        <v>1260</v>
      </c>
      <c r="P22" t="s">
        <v>1260</v>
      </c>
      <c r="Q22" t="s">
        <v>1260</v>
      </c>
      <c r="R22" t="s">
        <v>1260</v>
      </c>
      <c r="S22" t="s">
        <v>1259</v>
      </c>
      <c r="T22" t="s">
        <v>1259</v>
      </c>
      <c r="U22" t="s">
        <v>1259</v>
      </c>
    </row>
    <row r="23" spans="1:21" x14ac:dyDescent="0.25">
      <c r="A23">
        <v>81000383</v>
      </c>
      <c r="B23" t="s">
        <v>1293</v>
      </c>
      <c r="C23" t="s">
        <v>1293</v>
      </c>
      <c r="D23" t="s">
        <v>1272</v>
      </c>
      <c r="E23" t="s">
        <v>11</v>
      </c>
      <c r="F23">
        <v>29</v>
      </c>
      <c r="G23">
        <v>1044</v>
      </c>
      <c r="H23">
        <v>1305</v>
      </c>
      <c r="I23" t="s">
        <v>1259</v>
      </c>
      <c r="K23" t="s">
        <v>1260</v>
      </c>
      <c r="L23" t="s">
        <v>1260</v>
      </c>
      <c r="M23" t="s">
        <v>1260</v>
      </c>
      <c r="N23" t="s">
        <v>1260</v>
      </c>
      <c r="O23" t="s">
        <v>1273</v>
      </c>
      <c r="P23" t="s">
        <v>1260</v>
      </c>
      <c r="Q23" t="s">
        <v>1273</v>
      </c>
      <c r="R23" t="s">
        <v>1260</v>
      </c>
      <c r="S23" t="s">
        <v>1259</v>
      </c>
      <c r="T23" t="s">
        <v>1259</v>
      </c>
      <c r="U23" t="s">
        <v>1259</v>
      </c>
    </row>
    <row r="24" spans="1:21" x14ac:dyDescent="0.25">
      <c r="A24">
        <v>81000405</v>
      </c>
      <c r="B24" t="s">
        <v>1294</v>
      </c>
      <c r="C24" t="s">
        <v>1294</v>
      </c>
      <c r="D24" t="s">
        <v>1272</v>
      </c>
      <c r="E24" t="s">
        <v>5</v>
      </c>
      <c r="F24">
        <v>78</v>
      </c>
      <c r="G24">
        <v>2808</v>
      </c>
      <c r="H24">
        <v>351</v>
      </c>
      <c r="I24" t="s">
        <v>1259</v>
      </c>
      <c r="K24" t="s">
        <v>1260</v>
      </c>
      <c r="L24" t="s">
        <v>1273</v>
      </c>
      <c r="M24" t="s">
        <v>1273</v>
      </c>
      <c r="N24" t="s">
        <v>1260</v>
      </c>
      <c r="O24" t="s">
        <v>1273</v>
      </c>
      <c r="P24" t="s">
        <v>1260</v>
      </c>
      <c r="Q24" t="s">
        <v>1273</v>
      </c>
      <c r="R24" t="s">
        <v>1260</v>
      </c>
      <c r="S24" t="s">
        <v>1259</v>
      </c>
      <c r="T24" t="s">
        <v>1295</v>
      </c>
      <c r="U24" t="s">
        <v>1259</v>
      </c>
    </row>
    <row r="25" spans="1:21" x14ac:dyDescent="0.25">
      <c r="A25">
        <v>81000413</v>
      </c>
      <c r="B25" t="s">
        <v>1296</v>
      </c>
      <c r="C25" t="s">
        <v>1296</v>
      </c>
      <c r="D25" t="s">
        <v>1272</v>
      </c>
      <c r="E25" t="s">
        <v>5</v>
      </c>
      <c r="F25">
        <v>96</v>
      </c>
      <c r="G25">
        <v>3456</v>
      </c>
      <c r="H25">
        <v>432</v>
      </c>
      <c r="I25" t="s">
        <v>1259</v>
      </c>
      <c r="K25" t="s">
        <v>1260</v>
      </c>
      <c r="L25" t="s">
        <v>1260</v>
      </c>
      <c r="M25" t="s">
        <v>1260</v>
      </c>
      <c r="N25" t="s">
        <v>1260</v>
      </c>
      <c r="O25" t="s">
        <v>1273</v>
      </c>
      <c r="P25" t="s">
        <v>1260</v>
      </c>
      <c r="Q25" t="s">
        <v>1273</v>
      </c>
      <c r="R25" t="s">
        <v>1260</v>
      </c>
      <c r="S25" t="s">
        <v>1259</v>
      </c>
      <c r="T25" t="s">
        <v>1259</v>
      </c>
      <c r="U25" t="s">
        <v>1259</v>
      </c>
    </row>
    <row r="26" spans="1:21" x14ac:dyDescent="0.25">
      <c r="A26">
        <v>81000324</v>
      </c>
      <c r="B26" t="s">
        <v>1297</v>
      </c>
      <c r="C26" t="s">
        <v>1297</v>
      </c>
      <c r="D26" t="s">
        <v>1272</v>
      </c>
      <c r="E26" t="s">
        <v>5</v>
      </c>
      <c r="F26">
        <v>86</v>
      </c>
      <c r="G26">
        <v>3096</v>
      </c>
      <c r="H26">
        <v>387</v>
      </c>
      <c r="I26" t="s">
        <v>1259</v>
      </c>
      <c r="K26" t="s">
        <v>1260</v>
      </c>
      <c r="L26" t="s">
        <v>1260</v>
      </c>
      <c r="M26" t="s">
        <v>1260</v>
      </c>
      <c r="N26" t="s">
        <v>1260</v>
      </c>
      <c r="O26" t="s">
        <v>1273</v>
      </c>
      <c r="P26" t="s">
        <v>1260</v>
      </c>
      <c r="Q26" t="s">
        <v>1260</v>
      </c>
      <c r="R26" t="s">
        <v>1260</v>
      </c>
      <c r="S26" t="s">
        <v>1259</v>
      </c>
      <c r="T26" t="s">
        <v>1259</v>
      </c>
      <c r="U26" t="s">
        <v>1259</v>
      </c>
    </row>
    <row r="27" spans="1:21" x14ac:dyDescent="0.25">
      <c r="A27">
        <v>81000529</v>
      </c>
      <c r="B27" t="s">
        <v>1298</v>
      </c>
      <c r="C27" t="s">
        <v>1299</v>
      </c>
      <c r="D27" t="s">
        <v>1272</v>
      </c>
      <c r="E27" t="s">
        <v>11</v>
      </c>
      <c r="F27">
        <v>427</v>
      </c>
      <c r="G27">
        <v>15372</v>
      </c>
      <c r="H27">
        <v>19215</v>
      </c>
      <c r="I27" t="s">
        <v>1259</v>
      </c>
      <c r="K27" t="s">
        <v>1260</v>
      </c>
      <c r="L27" t="s">
        <v>1260</v>
      </c>
      <c r="M27" t="s">
        <v>1260</v>
      </c>
      <c r="N27" t="s">
        <v>1260</v>
      </c>
      <c r="O27" t="s">
        <v>1260</v>
      </c>
      <c r="P27" t="s">
        <v>1260</v>
      </c>
      <c r="Q27" t="s">
        <v>1273</v>
      </c>
      <c r="R27" t="s">
        <v>1260</v>
      </c>
      <c r="S27" t="s">
        <v>1259</v>
      </c>
      <c r="T27" t="s">
        <v>1259</v>
      </c>
      <c r="U27" t="s">
        <v>1259</v>
      </c>
    </row>
    <row r="28" spans="1:21" x14ac:dyDescent="0.25">
      <c r="A28">
        <v>6180</v>
      </c>
      <c r="B28" t="s">
        <v>1300</v>
      </c>
      <c r="C28" t="s">
        <v>1301</v>
      </c>
      <c r="D28" t="s">
        <v>1272</v>
      </c>
      <c r="E28" t="s">
        <v>5</v>
      </c>
      <c r="F28">
        <v>400</v>
      </c>
      <c r="G28">
        <v>144</v>
      </c>
      <c r="H28">
        <v>180</v>
      </c>
      <c r="I28" t="s">
        <v>1259</v>
      </c>
      <c r="K28" t="s">
        <v>1260</v>
      </c>
      <c r="L28" t="s">
        <v>1260</v>
      </c>
      <c r="M28" t="s">
        <v>1273</v>
      </c>
      <c r="N28" t="s">
        <v>1260</v>
      </c>
      <c r="O28" t="s">
        <v>1260</v>
      </c>
      <c r="P28" t="s">
        <v>1260</v>
      </c>
      <c r="Q28" t="s">
        <v>1273</v>
      </c>
      <c r="R28" t="s">
        <v>1260</v>
      </c>
      <c r="S28" t="s">
        <v>1259</v>
      </c>
      <c r="T28" t="s">
        <v>1302</v>
      </c>
      <c r="U28" t="s">
        <v>1259</v>
      </c>
    </row>
    <row r="29" spans="1:21" x14ac:dyDescent="0.25">
      <c r="A29">
        <v>81000510</v>
      </c>
      <c r="B29" t="s">
        <v>1303</v>
      </c>
      <c r="C29" t="s">
        <v>1304</v>
      </c>
      <c r="D29" t="s">
        <v>1272</v>
      </c>
      <c r="E29" t="s">
        <v>11</v>
      </c>
      <c r="F29">
        <v>500</v>
      </c>
      <c r="G29">
        <v>180</v>
      </c>
      <c r="H29">
        <v>225</v>
      </c>
      <c r="I29" t="s">
        <v>1259</v>
      </c>
      <c r="K29" t="s">
        <v>1260</v>
      </c>
      <c r="L29" t="s">
        <v>1260</v>
      </c>
      <c r="M29" t="s">
        <v>1260</v>
      </c>
      <c r="N29" t="s">
        <v>1260</v>
      </c>
      <c r="O29" t="s">
        <v>1260</v>
      </c>
      <c r="P29" t="s">
        <v>1260</v>
      </c>
      <c r="Q29" t="s">
        <v>1273</v>
      </c>
      <c r="R29" t="s">
        <v>1260</v>
      </c>
      <c r="S29" t="s">
        <v>1259</v>
      </c>
      <c r="T29" t="s">
        <v>1259</v>
      </c>
      <c r="U29" t="s">
        <v>1259</v>
      </c>
    </row>
    <row r="30" spans="1:21" x14ac:dyDescent="0.25">
      <c r="A30">
        <v>302</v>
      </c>
      <c r="B30" t="s">
        <v>1305</v>
      </c>
      <c r="C30" t="s">
        <v>1306</v>
      </c>
      <c r="D30" t="s">
        <v>1272</v>
      </c>
      <c r="E30" t="s">
        <v>5</v>
      </c>
      <c r="F30">
        <v>31</v>
      </c>
      <c r="G30">
        <v>1116</v>
      </c>
      <c r="H30">
        <v>1395</v>
      </c>
      <c r="I30" t="s">
        <v>1259</v>
      </c>
      <c r="K30" t="s">
        <v>1260</v>
      </c>
      <c r="L30" t="s">
        <v>1260</v>
      </c>
      <c r="M30" t="s">
        <v>1260</v>
      </c>
      <c r="N30" t="s">
        <v>1260</v>
      </c>
      <c r="O30" t="s">
        <v>1260</v>
      </c>
      <c r="P30" t="s">
        <v>1260</v>
      </c>
      <c r="Q30" t="s">
        <v>1260</v>
      </c>
      <c r="R30" t="s">
        <v>1260</v>
      </c>
      <c r="S30" t="s">
        <v>1259</v>
      </c>
      <c r="T30" t="s">
        <v>1259</v>
      </c>
      <c r="U30" t="s">
        <v>1259</v>
      </c>
    </row>
    <row r="31" spans="1:21" x14ac:dyDescent="0.25">
      <c r="A31">
        <v>81000511</v>
      </c>
      <c r="B31" t="s">
        <v>1307</v>
      </c>
      <c r="C31" t="s">
        <v>1308</v>
      </c>
      <c r="D31" t="s">
        <v>1272</v>
      </c>
      <c r="E31" t="s">
        <v>5</v>
      </c>
      <c r="F31">
        <v>500</v>
      </c>
      <c r="G31">
        <v>180</v>
      </c>
      <c r="H31">
        <v>225</v>
      </c>
      <c r="I31" t="s">
        <v>1259</v>
      </c>
      <c r="K31" t="s">
        <v>1260</v>
      </c>
      <c r="L31" t="s">
        <v>1260</v>
      </c>
      <c r="M31" t="s">
        <v>1260</v>
      </c>
      <c r="N31" t="s">
        <v>1260</v>
      </c>
      <c r="O31" t="s">
        <v>1260</v>
      </c>
      <c r="P31" t="s">
        <v>1260</v>
      </c>
      <c r="Q31" t="s">
        <v>1273</v>
      </c>
      <c r="R31" t="s">
        <v>1260</v>
      </c>
      <c r="S31" t="s">
        <v>1259</v>
      </c>
      <c r="T31" t="s">
        <v>1259</v>
      </c>
      <c r="U31" t="s">
        <v>1259</v>
      </c>
    </row>
    <row r="32" spans="1:21" x14ac:dyDescent="0.25">
      <c r="A32">
        <v>345</v>
      </c>
      <c r="B32" t="s">
        <v>1309</v>
      </c>
      <c r="C32" t="s">
        <v>1310</v>
      </c>
      <c r="D32" t="s">
        <v>1272</v>
      </c>
      <c r="E32" t="s">
        <v>5</v>
      </c>
      <c r="F32">
        <v>381</v>
      </c>
      <c r="G32">
        <v>13716</v>
      </c>
      <c r="H32">
        <v>17145</v>
      </c>
      <c r="I32" t="s">
        <v>1259</v>
      </c>
      <c r="K32" t="s">
        <v>1260</v>
      </c>
      <c r="L32" t="s">
        <v>1260</v>
      </c>
      <c r="M32" t="s">
        <v>1273</v>
      </c>
      <c r="N32" t="s">
        <v>1260</v>
      </c>
      <c r="O32" t="s">
        <v>1260</v>
      </c>
      <c r="P32" t="s">
        <v>1260</v>
      </c>
      <c r="Q32" t="s">
        <v>1273</v>
      </c>
      <c r="R32" t="s">
        <v>1260</v>
      </c>
      <c r="S32" t="s">
        <v>1259</v>
      </c>
      <c r="T32" t="s">
        <v>1311</v>
      </c>
      <c r="U32" t="s">
        <v>1259</v>
      </c>
    </row>
    <row r="33" spans="1:21" x14ac:dyDescent="0.25">
      <c r="A33">
        <v>315</v>
      </c>
      <c r="B33" t="s">
        <v>1312</v>
      </c>
      <c r="C33" t="s">
        <v>1312</v>
      </c>
      <c r="D33" t="s">
        <v>1272</v>
      </c>
      <c r="E33" t="s">
        <v>5</v>
      </c>
      <c r="F33">
        <v>25</v>
      </c>
      <c r="G33">
        <v>9</v>
      </c>
      <c r="H33">
        <v>1125</v>
      </c>
      <c r="I33" t="s">
        <v>1259</v>
      </c>
      <c r="K33" t="s">
        <v>1260</v>
      </c>
      <c r="L33" t="s">
        <v>1260</v>
      </c>
      <c r="M33" t="s">
        <v>1260</v>
      </c>
      <c r="N33" t="s">
        <v>1260</v>
      </c>
      <c r="O33" t="s">
        <v>1260</v>
      </c>
      <c r="P33" t="s">
        <v>1260</v>
      </c>
      <c r="Q33" t="s">
        <v>1260</v>
      </c>
      <c r="R33" t="s">
        <v>1260</v>
      </c>
      <c r="S33" t="s">
        <v>1259</v>
      </c>
      <c r="T33" t="s">
        <v>1259</v>
      </c>
      <c r="U33" t="s">
        <v>1259</v>
      </c>
    </row>
    <row r="34" spans="1:21" x14ac:dyDescent="0.25">
      <c r="A34">
        <v>348</v>
      </c>
      <c r="B34" t="s">
        <v>1313</v>
      </c>
      <c r="C34" t="s">
        <v>1314</v>
      </c>
      <c r="D34" t="s">
        <v>1272</v>
      </c>
      <c r="E34" t="s">
        <v>5</v>
      </c>
      <c r="F34">
        <v>313</v>
      </c>
      <c r="G34">
        <v>9612</v>
      </c>
      <c r="H34">
        <v>12015</v>
      </c>
      <c r="I34" t="s">
        <v>1259</v>
      </c>
      <c r="K34" t="s">
        <v>1260</v>
      </c>
      <c r="L34" t="s">
        <v>1260</v>
      </c>
      <c r="M34" t="s">
        <v>1273</v>
      </c>
      <c r="N34" t="s">
        <v>1260</v>
      </c>
      <c r="O34" t="s">
        <v>1260</v>
      </c>
      <c r="P34" t="s">
        <v>1260</v>
      </c>
      <c r="Q34" t="s">
        <v>1273</v>
      </c>
      <c r="R34" t="s">
        <v>1260</v>
      </c>
      <c r="S34" t="s">
        <v>1259</v>
      </c>
      <c r="T34" t="s">
        <v>1315</v>
      </c>
      <c r="U34" t="s">
        <v>1259</v>
      </c>
    </row>
    <row r="35" spans="1:21" x14ac:dyDescent="0.25">
      <c r="A35">
        <v>81000294</v>
      </c>
      <c r="B35" t="s">
        <v>1316</v>
      </c>
      <c r="C35" t="s">
        <v>1316</v>
      </c>
      <c r="D35" t="s">
        <v>1272</v>
      </c>
      <c r="E35" t="s">
        <v>5</v>
      </c>
      <c r="F35">
        <v>222</v>
      </c>
      <c r="G35">
        <v>7992</v>
      </c>
      <c r="H35">
        <v>999</v>
      </c>
      <c r="I35" t="s">
        <v>1259</v>
      </c>
      <c r="K35" t="s">
        <v>1260</v>
      </c>
      <c r="L35" t="s">
        <v>1260</v>
      </c>
      <c r="M35" t="s">
        <v>1260</v>
      </c>
      <c r="N35" t="s">
        <v>1260</v>
      </c>
      <c r="O35" t="s">
        <v>1260</v>
      </c>
      <c r="P35" t="s">
        <v>1260</v>
      </c>
      <c r="Q35" t="s">
        <v>1273</v>
      </c>
      <c r="R35" t="s">
        <v>1260</v>
      </c>
      <c r="S35" t="s">
        <v>1259</v>
      </c>
      <c r="T35" t="s">
        <v>1317</v>
      </c>
      <c r="U35" t="s">
        <v>1259</v>
      </c>
    </row>
    <row r="36" spans="1:21" x14ac:dyDescent="0.25">
      <c r="A36">
        <v>6170</v>
      </c>
      <c r="B36" t="s">
        <v>1318</v>
      </c>
      <c r="C36" t="s">
        <v>1319</v>
      </c>
      <c r="D36" t="s">
        <v>1272</v>
      </c>
      <c r="E36" t="s">
        <v>5</v>
      </c>
      <c r="F36">
        <v>313</v>
      </c>
      <c r="G36">
        <v>11268</v>
      </c>
      <c r="H36">
        <v>14085</v>
      </c>
      <c r="I36" t="s">
        <v>1259</v>
      </c>
      <c r="K36" t="s">
        <v>1260</v>
      </c>
      <c r="L36" t="s">
        <v>1260</v>
      </c>
      <c r="M36" t="s">
        <v>1273</v>
      </c>
      <c r="N36" t="s">
        <v>1260</v>
      </c>
      <c r="O36" t="s">
        <v>1260</v>
      </c>
      <c r="P36" t="s">
        <v>1260</v>
      </c>
      <c r="Q36" t="s">
        <v>1273</v>
      </c>
      <c r="R36" t="s">
        <v>1260</v>
      </c>
      <c r="S36" t="s">
        <v>1259</v>
      </c>
      <c r="T36" t="s">
        <v>1320</v>
      </c>
      <c r="U36" t="s">
        <v>1259</v>
      </c>
    </row>
    <row r="37" spans="1:21" x14ac:dyDescent="0.25">
      <c r="A37">
        <v>305</v>
      </c>
      <c r="B37" t="s">
        <v>1321</v>
      </c>
      <c r="C37" t="s">
        <v>1322</v>
      </c>
      <c r="D37" t="s">
        <v>1272</v>
      </c>
      <c r="E37" t="s">
        <v>5</v>
      </c>
      <c r="F37">
        <v>28</v>
      </c>
      <c r="G37">
        <v>1008</v>
      </c>
      <c r="H37">
        <v>126</v>
      </c>
      <c r="I37" t="s">
        <v>1259</v>
      </c>
      <c r="J37">
        <v>5</v>
      </c>
      <c r="K37" t="s">
        <v>1260</v>
      </c>
      <c r="L37" t="s">
        <v>1260</v>
      </c>
      <c r="M37" t="s">
        <v>1260</v>
      </c>
      <c r="N37" t="s">
        <v>1260</v>
      </c>
      <c r="O37" t="s">
        <v>1273</v>
      </c>
      <c r="P37" t="s">
        <v>1260</v>
      </c>
      <c r="Q37" t="s">
        <v>1260</v>
      </c>
      <c r="R37" t="s">
        <v>1260</v>
      </c>
      <c r="S37" t="s">
        <v>1259</v>
      </c>
      <c r="T37" t="s">
        <v>1259</v>
      </c>
      <c r="U37" t="s">
        <v>1259</v>
      </c>
    </row>
    <row r="38" spans="1:21" x14ac:dyDescent="0.25">
      <c r="A38">
        <v>91000100</v>
      </c>
      <c r="B38" t="s">
        <v>1323</v>
      </c>
      <c r="C38" t="s">
        <v>1324</v>
      </c>
      <c r="D38" t="s">
        <v>1272</v>
      </c>
      <c r="E38" t="s">
        <v>5</v>
      </c>
      <c r="F38">
        <v>313</v>
      </c>
      <c r="G38">
        <v>11268</v>
      </c>
      <c r="H38">
        <v>14085</v>
      </c>
      <c r="I38" t="s">
        <v>1259</v>
      </c>
      <c r="K38" t="s">
        <v>1260</v>
      </c>
      <c r="L38" t="s">
        <v>1260</v>
      </c>
      <c r="M38" t="s">
        <v>1260</v>
      </c>
      <c r="N38" t="s">
        <v>1260</v>
      </c>
      <c r="O38" t="s">
        <v>1260</v>
      </c>
      <c r="P38" t="s">
        <v>1260</v>
      </c>
      <c r="Q38" t="s">
        <v>1260</v>
      </c>
      <c r="R38" t="s">
        <v>1260</v>
      </c>
      <c r="S38" t="s">
        <v>1259</v>
      </c>
      <c r="T38" t="s">
        <v>1325</v>
      </c>
      <c r="U38" t="s">
        <v>1259</v>
      </c>
    </row>
    <row r="39" spans="1:21" x14ac:dyDescent="0.25">
      <c r="A39">
        <v>84000252</v>
      </c>
      <c r="B39" t="s">
        <v>1326</v>
      </c>
      <c r="C39" t="s">
        <v>1326</v>
      </c>
      <c r="D39" t="s">
        <v>1327</v>
      </c>
      <c r="E39" t="s">
        <v>5</v>
      </c>
      <c r="F39">
        <v>44</v>
      </c>
      <c r="G39">
        <v>1584</v>
      </c>
      <c r="H39">
        <v>198</v>
      </c>
      <c r="I39" t="s">
        <v>1259</v>
      </c>
      <c r="K39" t="s">
        <v>1260</v>
      </c>
      <c r="L39" t="s">
        <v>1260</v>
      </c>
      <c r="M39" t="s">
        <v>1273</v>
      </c>
      <c r="N39" t="s">
        <v>1260</v>
      </c>
      <c r="O39" t="s">
        <v>1260</v>
      </c>
      <c r="P39" t="s">
        <v>1260</v>
      </c>
      <c r="Q39" t="s">
        <v>1273</v>
      </c>
      <c r="R39" t="s">
        <v>1260</v>
      </c>
      <c r="S39" t="s">
        <v>1259</v>
      </c>
      <c r="T39" t="s">
        <v>1259</v>
      </c>
      <c r="U39" t="s">
        <v>1259</v>
      </c>
    </row>
    <row r="40" spans="1:21" x14ac:dyDescent="0.25">
      <c r="A40">
        <v>84000090</v>
      </c>
      <c r="B40" t="s">
        <v>1767</v>
      </c>
      <c r="C40" t="s">
        <v>1767</v>
      </c>
      <c r="D40" t="s">
        <v>1327</v>
      </c>
      <c r="E40" t="s">
        <v>5</v>
      </c>
      <c r="F40">
        <v>72</v>
      </c>
      <c r="G40">
        <v>2592</v>
      </c>
      <c r="H40">
        <v>324</v>
      </c>
      <c r="I40" t="s">
        <v>1328</v>
      </c>
      <c r="K40" t="s">
        <v>1260</v>
      </c>
      <c r="L40" t="s">
        <v>1260</v>
      </c>
      <c r="M40" t="s">
        <v>1260</v>
      </c>
      <c r="N40" t="s">
        <v>1260</v>
      </c>
      <c r="O40" t="s">
        <v>1260</v>
      </c>
      <c r="P40" t="s">
        <v>1260</v>
      </c>
      <c r="Q40" t="s">
        <v>1260</v>
      </c>
      <c r="R40" t="s">
        <v>1260</v>
      </c>
      <c r="S40" t="s">
        <v>1259</v>
      </c>
      <c r="T40" t="s">
        <v>1329</v>
      </c>
      <c r="U40" t="s">
        <v>1259</v>
      </c>
    </row>
    <row r="41" spans="1:21" x14ac:dyDescent="0.25">
      <c r="A41">
        <v>84000198</v>
      </c>
      <c r="B41" t="s">
        <v>1330</v>
      </c>
      <c r="C41" t="s">
        <v>1331</v>
      </c>
      <c r="D41" t="s">
        <v>1327</v>
      </c>
      <c r="E41" t="s">
        <v>65</v>
      </c>
      <c r="F41">
        <v>35</v>
      </c>
      <c r="G41">
        <v>126</v>
      </c>
      <c r="H41">
        <v>1575</v>
      </c>
      <c r="I41" t="s">
        <v>1259</v>
      </c>
      <c r="K41" t="s">
        <v>1260</v>
      </c>
      <c r="L41" t="s">
        <v>1273</v>
      </c>
      <c r="M41" t="s">
        <v>1260</v>
      </c>
      <c r="N41" t="s">
        <v>1260</v>
      </c>
      <c r="O41" t="s">
        <v>1260</v>
      </c>
      <c r="P41" t="s">
        <v>1260</v>
      </c>
      <c r="Q41" t="s">
        <v>1260</v>
      </c>
      <c r="R41" t="s">
        <v>1260</v>
      </c>
      <c r="S41" t="s">
        <v>1259</v>
      </c>
      <c r="T41" t="s">
        <v>1259</v>
      </c>
      <c r="U41" t="s">
        <v>1259</v>
      </c>
    </row>
    <row r="42" spans="1:21" x14ac:dyDescent="0.25">
      <c r="A42">
        <v>84000228</v>
      </c>
      <c r="B42" t="s">
        <v>1332</v>
      </c>
      <c r="C42" t="s">
        <v>1332</v>
      </c>
      <c r="D42" t="s">
        <v>1327</v>
      </c>
      <c r="E42" t="s">
        <v>5</v>
      </c>
      <c r="F42">
        <v>44</v>
      </c>
      <c r="G42">
        <v>1584</v>
      </c>
      <c r="H42">
        <v>198</v>
      </c>
      <c r="I42" t="s">
        <v>1259</v>
      </c>
      <c r="K42" t="s">
        <v>1260</v>
      </c>
      <c r="L42" t="s">
        <v>1260</v>
      </c>
      <c r="M42" t="s">
        <v>1273</v>
      </c>
      <c r="N42" t="s">
        <v>1260</v>
      </c>
      <c r="O42" t="s">
        <v>1260</v>
      </c>
      <c r="P42" t="s">
        <v>1260</v>
      </c>
      <c r="Q42" t="s">
        <v>1273</v>
      </c>
      <c r="R42" t="s">
        <v>1260</v>
      </c>
      <c r="S42" t="s">
        <v>1259</v>
      </c>
      <c r="T42" t="s">
        <v>1259</v>
      </c>
      <c r="U42" t="s">
        <v>1259</v>
      </c>
    </row>
    <row r="43" spans="1:21" x14ac:dyDescent="0.25">
      <c r="A43">
        <v>84000244</v>
      </c>
      <c r="B43" t="s">
        <v>1333</v>
      </c>
      <c r="C43" t="s">
        <v>1333</v>
      </c>
      <c r="D43" t="s">
        <v>1327</v>
      </c>
      <c r="E43" t="s">
        <v>5</v>
      </c>
      <c r="F43">
        <v>44</v>
      </c>
      <c r="G43">
        <v>1584</v>
      </c>
      <c r="H43">
        <v>198</v>
      </c>
      <c r="I43" t="s">
        <v>1259</v>
      </c>
      <c r="K43" t="s">
        <v>1260</v>
      </c>
      <c r="L43" t="s">
        <v>1260</v>
      </c>
      <c r="M43" t="s">
        <v>1260</v>
      </c>
      <c r="N43" t="s">
        <v>1260</v>
      </c>
      <c r="O43" t="s">
        <v>1260</v>
      </c>
      <c r="P43" t="s">
        <v>1260</v>
      </c>
      <c r="Q43" t="s">
        <v>1273</v>
      </c>
      <c r="R43" t="s">
        <v>1260</v>
      </c>
      <c r="S43" t="s">
        <v>1259</v>
      </c>
      <c r="T43" t="s">
        <v>1259</v>
      </c>
      <c r="U43" t="s">
        <v>1259</v>
      </c>
    </row>
    <row r="44" spans="1:21" x14ac:dyDescent="0.25">
      <c r="A44">
        <v>85300055</v>
      </c>
      <c r="B44" t="s">
        <v>1334</v>
      </c>
      <c r="C44" t="s">
        <v>1335</v>
      </c>
      <c r="D44" t="s">
        <v>1327</v>
      </c>
      <c r="E44" t="s">
        <v>5</v>
      </c>
      <c r="F44">
        <v>34</v>
      </c>
      <c r="G44">
        <v>1224</v>
      </c>
      <c r="H44">
        <v>153</v>
      </c>
      <c r="I44" t="s">
        <v>1336</v>
      </c>
      <c r="K44" t="s">
        <v>1260</v>
      </c>
      <c r="L44" t="s">
        <v>1260</v>
      </c>
      <c r="M44" t="s">
        <v>1260</v>
      </c>
      <c r="N44" t="s">
        <v>1260</v>
      </c>
      <c r="O44" t="s">
        <v>1260</v>
      </c>
      <c r="P44" t="s">
        <v>1260</v>
      </c>
      <c r="Q44" t="s">
        <v>1260</v>
      </c>
      <c r="R44" t="s">
        <v>1260</v>
      </c>
      <c r="S44" t="s">
        <v>1259</v>
      </c>
      <c r="T44" t="s">
        <v>1259</v>
      </c>
      <c r="U44" t="s">
        <v>1259</v>
      </c>
    </row>
    <row r="45" spans="1:21" x14ac:dyDescent="0.25">
      <c r="A45">
        <v>87000016</v>
      </c>
      <c r="B45" t="s">
        <v>1337</v>
      </c>
      <c r="C45" t="s">
        <v>1338</v>
      </c>
      <c r="D45" t="s">
        <v>1327</v>
      </c>
      <c r="E45" t="s">
        <v>5</v>
      </c>
      <c r="F45">
        <v>59</v>
      </c>
      <c r="G45">
        <v>2124</v>
      </c>
      <c r="H45">
        <v>2655</v>
      </c>
      <c r="I45" t="s">
        <v>1259</v>
      </c>
      <c r="K45" t="s">
        <v>1260</v>
      </c>
      <c r="L45" t="s">
        <v>1260</v>
      </c>
      <c r="M45" t="s">
        <v>1260</v>
      </c>
      <c r="N45" t="s">
        <v>1260</v>
      </c>
      <c r="O45" t="s">
        <v>1260</v>
      </c>
      <c r="P45" t="s">
        <v>1260</v>
      </c>
      <c r="Q45" t="s">
        <v>1260</v>
      </c>
      <c r="R45" t="s">
        <v>1260</v>
      </c>
      <c r="S45" t="s">
        <v>1259</v>
      </c>
      <c r="T45" t="s">
        <v>1259</v>
      </c>
      <c r="U45" t="s">
        <v>1259</v>
      </c>
    </row>
    <row r="46" spans="1:21" x14ac:dyDescent="0.25">
      <c r="A46">
        <v>84000031</v>
      </c>
      <c r="B46" t="s">
        <v>1339</v>
      </c>
      <c r="C46" t="s">
        <v>1339</v>
      </c>
      <c r="D46" t="s">
        <v>116</v>
      </c>
      <c r="E46" t="s">
        <v>5</v>
      </c>
      <c r="F46">
        <v>42</v>
      </c>
      <c r="G46">
        <v>1512</v>
      </c>
      <c r="H46">
        <v>189</v>
      </c>
      <c r="I46" t="s">
        <v>1259</v>
      </c>
      <c r="J46">
        <v>3</v>
      </c>
      <c r="K46" t="s">
        <v>1260</v>
      </c>
      <c r="L46" t="s">
        <v>1260</v>
      </c>
      <c r="M46" t="s">
        <v>1260</v>
      </c>
      <c r="N46" t="s">
        <v>1260</v>
      </c>
      <c r="O46" t="s">
        <v>1260</v>
      </c>
      <c r="P46" t="s">
        <v>1260</v>
      </c>
      <c r="Q46" t="s">
        <v>1260</v>
      </c>
      <c r="R46" t="s">
        <v>1260</v>
      </c>
      <c r="S46" t="s">
        <v>1259</v>
      </c>
      <c r="T46" t="s">
        <v>1259</v>
      </c>
      <c r="U46" t="s">
        <v>1259</v>
      </c>
    </row>
    <row r="47" spans="1:21" x14ac:dyDescent="0.25">
      <c r="A47">
        <v>84000058</v>
      </c>
      <c r="B47" t="s">
        <v>1340</v>
      </c>
      <c r="C47" t="s">
        <v>1340</v>
      </c>
      <c r="D47" t="s">
        <v>116</v>
      </c>
      <c r="E47" t="s">
        <v>26</v>
      </c>
      <c r="F47">
        <v>49</v>
      </c>
      <c r="G47">
        <v>1764</v>
      </c>
      <c r="H47">
        <v>2205</v>
      </c>
      <c r="I47" t="s">
        <v>1259</v>
      </c>
      <c r="K47" t="s">
        <v>1260</v>
      </c>
      <c r="L47" t="s">
        <v>1260</v>
      </c>
      <c r="M47" t="s">
        <v>1260</v>
      </c>
      <c r="N47" t="s">
        <v>1260</v>
      </c>
      <c r="O47" t="s">
        <v>1260</v>
      </c>
      <c r="P47" t="s">
        <v>1260</v>
      </c>
      <c r="Q47" t="s">
        <v>1260</v>
      </c>
      <c r="R47" t="s">
        <v>1260</v>
      </c>
      <c r="S47" t="s">
        <v>1259</v>
      </c>
      <c r="T47" t="s">
        <v>1259</v>
      </c>
      <c r="U47" t="s">
        <v>1259</v>
      </c>
    </row>
    <row r="48" spans="1:21" x14ac:dyDescent="0.25">
      <c r="A48">
        <v>84000074</v>
      </c>
      <c r="B48" t="s">
        <v>1341</v>
      </c>
      <c r="C48" t="s">
        <v>1341</v>
      </c>
      <c r="D48" t="s">
        <v>116</v>
      </c>
      <c r="E48" t="s">
        <v>26</v>
      </c>
      <c r="F48">
        <v>49</v>
      </c>
      <c r="G48">
        <v>1764</v>
      </c>
      <c r="H48">
        <v>2205</v>
      </c>
      <c r="I48" t="s">
        <v>1342</v>
      </c>
      <c r="K48" t="s">
        <v>1260</v>
      </c>
      <c r="L48" t="s">
        <v>1260</v>
      </c>
      <c r="M48" t="s">
        <v>1260</v>
      </c>
      <c r="N48" t="s">
        <v>1260</v>
      </c>
      <c r="O48" t="s">
        <v>1260</v>
      </c>
      <c r="P48" t="s">
        <v>1260</v>
      </c>
      <c r="Q48" t="s">
        <v>1260</v>
      </c>
      <c r="R48" t="s">
        <v>1260</v>
      </c>
      <c r="S48" t="s">
        <v>1259</v>
      </c>
      <c r="T48" t="s">
        <v>1259</v>
      </c>
      <c r="U48" t="s">
        <v>1259</v>
      </c>
    </row>
    <row r="49" spans="1:21" x14ac:dyDescent="0.25">
      <c r="A49">
        <v>84000112</v>
      </c>
      <c r="B49" t="s">
        <v>1343</v>
      </c>
      <c r="C49" t="s">
        <v>1343</v>
      </c>
      <c r="D49" t="s">
        <v>116</v>
      </c>
      <c r="E49" t="s">
        <v>5</v>
      </c>
      <c r="F49">
        <v>76</v>
      </c>
      <c r="G49">
        <v>2736</v>
      </c>
      <c r="H49">
        <v>342</v>
      </c>
      <c r="I49" t="s">
        <v>1259</v>
      </c>
      <c r="K49" t="s">
        <v>1260</v>
      </c>
      <c r="L49" t="s">
        <v>1260</v>
      </c>
      <c r="M49" t="s">
        <v>1273</v>
      </c>
      <c r="N49" t="s">
        <v>1260</v>
      </c>
      <c r="O49" t="s">
        <v>1260</v>
      </c>
      <c r="P49" t="s">
        <v>1260</v>
      </c>
      <c r="Q49" t="s">
        <v>1273</v>
      </c>
      <c r="R49" t="s">
        <v>1260</v>
      </c>
      <c r="S49" t="s">
        <v>1259</v>
      </c>
      <c r="T49" t="s">
        <v>1259</v>
      </c>
      <c r="U49" t="s">
        <v>1259</v>
      </c>
    </row>
    <row r="50" spans="1:21" x14ac:dyDescent="0.25">
      <c r="A50">
        <v>81000014</v>
      </c>
      <c r="B50" t="s">
        <v>1344</v>
      </c>
      <c r="C50" t="s">
        <v>1344</v>
      </c>
      <c r="D50" t="s">
        <v>116</v>
      </c>
      <c r="E50" t="s">
        <v>5</v>
      </c>
      <c r="F50">
        <v>70</v>
      </c>
      <c r="G50">
        <v>252</v>
      </c>
      <c r="H50">
        <v>315</v>
      </c>
      <c r="I50" t="s">
        <v>1259</v>
      </c>
      <c r="J50">
        <v>2</v>
      </c>
      <c r="K50" t="s">
        <v>1260</v>
      </c>
      <c r="L50" t="s">
        <v>1260</v>
      </c>
      <c r="M50" t="s">
        <v>1260</v>
      </c>
      <c r="N50" t="s">
        <v>1260</v>
      </c>
      <c r="O50" t="s">
        <v>1260</v>
      </c>
      <c r="P50" t="s">
        <v>1260</v>
      </c>
      <c r="Q50" t="s">
        <v>1260</v>
      </c>
      <c r="R50" t="s">
        <v>1260</v>
      </c>
      <c r="S50" t="s">
        <v>1259</v>
      </c>
      <c r="T50" t="s">
        <v>1259</v>
      </c>
      <c r="U50" t="s">
        <v>1259</v>
      </c>
    </row>
    <row r="51" spans="1:21" x14ac:dyDescent="0.25">
      <c r="A51">
        <v>87000032</v>
      </c>
      <c r="B51" t="s">
        <v>1345</v>
      </c>
      <c r="C51" t="s">
        <v>1345</v>
      </c>
      <c r="D51" t="s">
        <v>116</v>
      </c>
      <c r="E51" t="s">
        <v>5</v>
      </c>
      <c r="F51">
        <v>70</v>
      </c>
      <c r="G51">
        <v>252</v>
      </c>
      <c r="H51">
        <v>315</v>
      </c>
      <c r="I51" t="s">
        <v>1259</v>
      </c>
      <c r="J51">
        <v>3</v>
      </c>
      <c r="K51" t="s">
        <v>1260</v>
      </c>
      <c r="L51" t="s">
        <v>1260</v>
      </c>
      <c r="M51" t="s">
        <v>1260</v>
      </c>
      <c r="N51" t="s">
        <v>1260</v>
      </c>
      <c r="O51" t="s">
        <v>1260</v>
      </c>
      <c r="P51" t="s">
        <v>1260</v>
      </c>
      <c r="Q51" t="s">
        <v>1260</v>
      </c>
      <c r="R51" t="s">
        <v>1260</v>
      </c>
      <c r="S51" t="s">
        <v>1259</v>
      </c>
      <c r="T51" t="s">
        <v>1259</v>
      </c>
      <c r="U51" t="s">
        <v>1259</v>
      </c>
    </row>
    <row r="52" spans="1:21" x14ac:dyDescent="0.25">
      <c r="A52">
        <v>83000020</v>
      </c>
      <c r="B52" t="s">
        <v>1346</v>
      </c>
      <c r="C52" t="s">
        <v>1346</v>
      </c>
      <c r="D52" t="s">
        <v>116</v>
      </c>
      <c r="E52" t="s">
        <v>26</v>
      </c>
      <c r="F52">
        <v>168</v>
      </c>
      <c r="G52">
        <v>6048</v>
      </c>
      <c r="H52">
        <v>756</v>
      </c>
      <c r="I52" t="s">
        <v>1259</v>
      </c>
      <c r="K52" t="s">
        <v>1260</v>
      </c>
      <c r="L52" t="s">
        <v>1260</v>
      </c>
      <c r="M52" t="s">
        <v>1273</v>
      </c>
      <c r="N52" t="s">
        <v>1273</v>
      </c>
      <c r="O52" t="s">
        <v>1260</v>
      </c>
      <c r="P52" t="s">
        <v>1260</v>
      </c>
      <c r="Q52" t="s">
        <v>1273</v>
      </c>
      <c r="R52" t="s">
        <v>1260</v>
      </c>
      <c r="S52" t="s">
        <v>1259</v>
      </c>
      <c r="T52" t="s">
        <v>1259</v>
      </c>
      <c r="U52" t="s">
        <v>1259</v>
      </c>
    </row>
    <row r="53" spans="1:21" x14ac:dyDescent="0.25">
      <c r="A53">
        <v>87000040</v>
      </c>
      <c r="B53" t="s">
        <v>1347</v>
      </c>
      <c r="C53" t="s">
        <v>1347</v>
      </c>
      <c r="D53" t="s">
        <v>116</v>
      </c>
      <c r="E53" t="s">
        <v>26</v>
      </c>
      <c r="F53">
        <v>170</v>
      </c>
      <c r="G53">
        <v>612</v>
      </c>
      <c r="H53">
        <v>765</v>
      </c>
      <c r="I53" t="s">
        <v>1259</v>
      </c>
      <c r="K53" t="s">
        <v>1260</v>
      </c>
      <c r="L53" t="s">
        <v>1260</v>
      </c>
      <c r="M53" t="s">
        <v>1273</v>
      </c>
      <c r="N53" t="s">
        <v>1273</v>
      </c>
      <c r="O53" t="s">
        <v>1260</v>
      </c>
      <c r="P53" t="s">
        <v>1260</v>
      </c>
      <c r="Q53" t="s">
        <v>1273</v>
      </c>
      <c r="R53" t="s">
        <v>1260</v>
      </c>
      <c r="S53" t="s">
        <v>1259</v>
      </c>
      <c r="T53" t="s">
        <v>1259</v>
      </c>
      <c r="U53" t="s">
        <v>1259</v>
      </c>
    </row>
    <row r="54" spans="1:21" x14ac:dyDescent="0.25">
      <c r="A54">
        <v>83000046</v>
      </c>
      <c r="B54" t="s">
        <v>1348</v>
      </c>
      <c r="C54" t="s">
        <v>1348</v>
      </c>
      <c r="D54" t="s">
        <v>116</v>
      </c>
      <c r="E54" t="s">
        <v>26</v>
      </c>
      <c r="F54">
        <v>168</v>
      </c>
      <c r="G54">
        <v>6048</v>
      </c>
      <c r="H54">
        <v>756</v>
      </c>
      <c r="I54" t="s">
        <v>1259</v>
      </c>
      <c r="K54" t="s">
        <v>1260</v>
      </c>
      <c r="L54" t="s">
        <v>1260</v>
      </c>
      <c r="M54" t="s">
        <v>1273</v>
      </c>
      <c r="N54" t="s">
        <v>1273</v>
      </c>
      <c r="O54" t="s">
        <v>1260</v>
      </c>
      <c r="P54" t="s">
        <v>1260</v>
      </c>
      <c r="Q54" t="s">
        <v>1273</v>
      </c>
      <c r="R54" t="s">
        <v>1260</v>
      </c>
      <c r="S54" t="s">
        <v>1259</v>
      </c>
      <c r="T54" t="s">
        <v>1259</v>
      </c>
      <c r="U54" t="s">
        <v>1259</v>
      </c>
    </row>
    <row r="55" spans="1:21" x14ac:dyDescent="0.25">
      <c r="A55">
        <v>87000059</v>
      </c>
      <c r="B55" t="s">
        <v>1349</v>
      </c>
      <c r="C55" t="s">
        <v>1349</v>
      </c>
      <c r="D55" t="s">
        <v>116</v>
      </c>
      <c r="E55" t="s">
        <v>26</v>
      </c>
      <c r="F55">
        <v>168</v>
      </c>
      <c r="G55">
        <v>6048</v>
      </c>
      <c r="H55">
        <v>756</v>
      </c>
      <c r="I55" t="s">
        <v>1259</v>
      </c>
      <c r="K55" t="s">
        <v>1260</v>
      </c>
      <c r="L55" t="s">
        <v>1260</v>
      </c>
      <c r="M55" t="s">
        <v>1273</v>
      </c>
      <c r="N55" t="s">
        <v>1273</v>
      </c>
      <c r="O55" t="s">
        <v>1260</v>
      </c>
      <c r="P55" t="s">
        <v>1260</v>
      </c>
      <c r="Q55" t="s">
        <v>1273</v>
      </c>
      <c r="R55" t="s">
        <v>1260</v>
      </c>
      <c r="S55" t="s">
        <v>1259</v>
      </c>
      <c r="T55" t="s">
        <v>1259</v>
      </c>
      <c r="U55" t="s">
        <v>1259</v>
      </c>
    </row>
    <row r="56" spans="1:21" x14ac:dyDescent="0.25">
      <c r="A56">
        <v>83000062</v>
      </c>
      <c r="B56" t="s">
        <v>1350</v>
      </c>
      <c r="C56" t="s">
        <v>1350</v>
      </c>
      <c r="D56" t="s">
        <v>116</v>
      </c>
      <c r="E56" t="s">
        <v>26</v>
      </c>
      <c r="F56">
        <v>168</v>
      </c>
      <c r="G56">
        <v>6048</v>
      </c>
      <c r="H56">
        <v>756</v>
      </c>
      <c r="I56" t="s">
        <v>1259</v>
      </c>
      <c r="K56" t="s">
        <v>1260</v>
      </c>
      <c r="L56" t="s">
        <v>1260</v>
      </c>
      <c r="M56" t="s">
        <v>1273</v>
      </c>
      <c r="N56" t="s">
        <v>1273</v>
      </c>
      <c r="O56" t="s">
        <v>1260</v>
      </c>
      <c r="P56" t="s">
        <v>1260</v>
      </c>
      <c r="Q56" t="s">
        <v>1273</v>
      </c>
      <c r="R56" t="s">
        <v>1260</v>
      </c>
      <c r="S56" t="s">
        <v>1259</v>
      </c>
      <c r="T56" t="s">
        <v>1259</v>
      </c>
      <c r="U56" t="s">
        <v>1259</v>
      </c>
    </row>
    <row r="57" spans="1:21" x14ac:dyDescent="0.25">
      <c r="A57">
        <v>87000067</v>
      </c>
      <c r="B57" t="s">
        <v>1351</v>
      </c>
      <c r="C57" t="s">
        <v>1351</v>
      </c>
      <c r="D57" t="s">
        <v>116</v>
      </c>
      <c r="E57" t="s">
        <v>26</v>
      </c>
      <c r="F57">
        <v>168</v>
      </c>
      <c r="G57">
        <v>6048</v>
      </c>
      <c r="H57">
        <v>756</v>
      </c>
      <c r="I57" t="s">
        <v>1259</v>
      </c>
      <c r="K57" t="s">
        <v>1260</v>
      </c>
      <c r="L57" t="s">
        <v>1260</v>
      </c>
      <c r="M57" t="s">
        <v>1273</v>
      </c>
      <c r="N57" t="s">
        <v>1273</v>
      </c>
      <c r="O57" t="s">
        <v>1260</v>
      </c>
      <c r="P57" t="s">
        <v>1260</v>
      </c>
      <c r="Q57" t="s">
        <v>1273</v>
      </c>
      <c r="R57" t="s">
        <v>1260</v>
      </c>
      <c r="S57" t="s">
        <v>1259</v>
      </c>
      <c r="T57" t="s">
        <v>1259</v>
      </c>
      <c r="U57" t="s">
        <v>1259</v>
      </c>
    </row>
    <row r="58" spans="1:21" x14ac:dyDescent="0.25">
      <c r="A58">
        <v>83000089</v>
      </c>
      <c r="B58" t="s">
        <v>1352</v>
      </c>
      <c r="C58" t="s">
        <v>1352</v>
      </c>
      <c r="D58" t="s">
        <v>116</v>
      </c>
      <c r="E58" t="s">
        <v>26</v>
      </c>
      <c r="F58">
        <v>73</v>
      </c>
      <c r="G58">
        <v>2628</v>
      </c>
      <c r="H58">
        <v>3285</v>
      </c>
      <c r="I58" t="s">
        <v>1259</v>
      </c>
      <c r="K58" t="s">
        <v>1260</v>
      </c>
      <c r="L58" t="s">
        <v>1260</v>
      </c>
      <c r="M58" t="s">
        <v>1260</v>
      </c>
      <c r="N58" t="s">
        <v>1260</v>
      </c>
      <c r="O58" t="s">
        <v>1260</v>
      </c>
      <c r="P58" t="s">
        <v>1260</v>
      </c>
      <c r="Q58" t="s">
        <v>1260</v>
      </c>
      <c r="R58" t="s">
        <v>1260</v>
      </c>
      <c r="S58" t="s">
        <v>1259</v>
      </c>
      <c r="T58" t="s">
        <v>1259</v>
      </c>
      <c r="U58" t="s">
        <v>1259</v>
      </c>
    </row>
    <row r="59" spans="1:21" x14ac:dyDescent="0.25">
      <c r="A59">
        <v>83000097</v>
      </c>
      <c r="B59" t="s">
        <v>1353</v>
      </c>
      <c r="C59" t="s">
        <v>1353</v>
      </c>
      <c r="D59" t="s">
        <v>116</v>
      </c>
      <c r="E59" t="s">
        <v>11</v>
      </c>
      <c r="F59">
        <v>701</v>
      </c>
      <c r="G59">
        <v>25236</v>
      </c>
      <c r="H59">
        <v>31545</v>
      </c>
      <c r="I59" t="s">
        <v>1259</v>
      </c>
      <c r="K59" t="s">
        <v>1260</v>
      </c>
      <c r="L59" t="s">
        <v>1260</v>
      </c>
      <c r="M59" t="s">
        <v>1260</v>
      </c>
      <c r="N59" t="s">
        <v>1260</v>
      </c>
      <c r="O59" t="s">
        <v>1260</v>
      </c>
      <c r="P59" t="s">
        <v>1260</v>
      </c>
      <c r="Q59" t="s">
        <v>1273</v>
      </c>
      <c r="R59" t="s">
        <v>1260</v>
      </c>
      <c r="S59" t="s">
        <v>1259</v>
      </c>
      <c r="T59" t="s">
        <v>1259</v>
      </c>
      <c r="U59" t="s">
        <v>1259</v>
      </c>
    </row>
    <row r="60" spans="1:21" x14ac:dyDescent="0.25">
      <c r="A60">
        <v>83000100</v>
      </c>
      <c r="B60" t="s">
        <v>1354</v>
      </c>
      <c r="C60" t="s">
        <v>1354</v>
      </c>
      <c r="D60" t="s">
        <v>116</v>
      </c>
      <c r="E60" t="s">
        <v>11</v>
      </c>
      <c r="F60">
        <v>761</v>
      </c>
      <c r="G60">
        <v>27396</v>
      </c>
      <c r="H60">
        <v>34245</v>
      </c>
      <c r="I60" t="s">
        <v>1259</v>
      </c>
      <c r="K60" t="s">
        <v>1260</v>
      </c>
      <c r="L60" t="s">
        <v>1260</v>
      </c>
      <c r="M60" t="s">
        <v>1273</v>
      </c>
      <c r="N60" t="s">
        <v>1260</v>
      </c>
      <c r="O60" t="s">
        <v>1260</v>
      </c>
      <c r="P60" t="s">
        <v>1260</v>
      </c>
      <c r="Q60" t="s">
        <v>1273</v>
      </c>
      <c r="R60" t="s">
        <v>1260</v>
      </c>
      <c r="S60" t="s">
        <v>1259</v>
      </c>
      <c r="T60" t="s">
        <v>1259</v>
      </c>
      <c r="U60" t="s">
        <v>1259</v>
      </c>
    </row>
    <row r="61" spans="1:21" x14ac:dyDescent="0.25">
      <c r="A61">
        <v>83000127</v>
      </c>
      <c r="B61" t="s">
        <v>1355</v>
      </c>
      <c r="C61" t="s">
        <v>1355</v>
      </c>
      <c r="D61" t="s">
        <v>116</v>
      </c>
      <c r="E61" t="s">
        <v>26</v>
      </c>
      <c r="F61">
        <v>105</v>
      </c>
      <c r="G61">
        <v>378</v>
      </c>
      <c r="H61">
        <v>4725</v>
      </c>
      <c r="I61" t="s">
        <v>1259</v>
      </c>
      <c r="K61" t="s">
        <v>1260</v>
      </c>
      <c r="L61" t="s">
        <v>1260</v>
      </c>
      <c r="M61" t="s">
        <v>1260</v>
      </c>
      <c r="N61" t="s">
        <v>1260</v>
      </c>
      <c r="O61" t="s">
        <v>1273</v>
      </c>
      <c r="P61" t="s">
        <v>1260</v>
      </c>
      <c r="Q61" t="s">
        <v>1260</v>
      </c>
      <c r="R61" t="s">
        <v>1260</v>
      </c>
      <c r="S61" t="s">
        <v>1259</v>
      </c>
      <c r="T61" t="s">
        <v>1259</v>
      </c>
      <c r="U61" t="s">
        <v>1259</v>
      </c>
    </row>
    <row r="62" spans="1:21" x14ac:dyDescent="0.25">
      <c r="A62">
        <v>83000151</v>
      </c>
      <c r="B62" t="s">
        <v>1356</v>
      </c>
      <c r="C62" t="s">
        <v>1356</v>
      </c>
      <c r="D62" t="s">
        <v>116</v>
      </c>
      <c r="E62" t="s">
        <v>26</v>
      </c>
      <c r="F62">
        <v>212</v>
      </c>
      <c r="G62">
        <v>7632</v>
      </c>
      <c r="H62">
        <v>954</v>
      </c>
      <c r="I62" t="s">
        <v>1259</v>
      </c>
      <c r="K62" t="s">
        <v>1260</v>
      </c>
      <c r="L62" t="s">
        <v>1260</v>
      </c>
      <c r="M62" t="s">
        <v>1260</v>
      </c>
      <c r="N62" t="s">
        <v>1260</v>
      </c>
      <c r="O62" t="s">
        <v>1273</v>
      </c>
      <c r="P62" t="s">
        <v>1260</v>
      </c>
      <c r="Q62" t="s">
        <v>1260</v>
      </c>
      <c r="R62" t="s">
        <v>1260</v>
      </c>
      <c r="S62" t="s">
        <v>1259</v>
      </c>
      <c r="T62" t="s">
        <v>1259</v>
      </c>
      <c r="U62" t="s">
        <v>1259</v>
      </c>
    </row>
    <row r="63" spans="1:21" x14ac:dyDescent="0.25">
      <c r="A63">
        <v>757</v>
      </c>
      <c r="B63" t="s">
        <v>1357</v>
      </c>
      <c r="C63" t="s">
        <v>1357</v>
      </c>
      <c r="D63" t="s">
        <v>116</v>
      </c>
      <c r="E63" t="s">
        <v>11</v>
      </c>
      <c r="F63">
        <v>102</v>
      </c>
      <c r="G63">
        <v>3672</v>
      </c>
      <c r="H63">
        <v>459</v>
      </c>
      <c r="I63" t="s">
        <v>1259</v>
      </c>
      <c r="K63" t="s">
        <v>1260</v>
      </c>
      <c r="L63" t="s">
        <v>1260</v>
      </c>
      <c r="M63" t="s">
        <v>1260</v>
      </c>
      <c r="N63" t="s">
        <v>1260</v>
      </c>
      <c r="O63" t="s">
        <v>1260</v>
      </c>
      <c r="P63" t="s">
        <v>1260</v>
      </c>
      <c r="Q63" t="s">
        <v>1260</v>
      </c>
      <c r="R63" t="s">
        <v>1260</v>
      </c>
      <c r="S63" t="s">
        <v>1259</v>
      </c>
      <c r="T63" t="s">
        <v>1259</v>
      </c>
      <c r="U63" t="s">
        <v>1259</v>
      </c>
    </row>
    <row r="64" spans="1:21" x14ac:dyDescent="0.25">
      <c r="A64">
        <v>655</v>
      </c>
      <c r="B64" t="s">
        <v>1358</v>
      </c>
      <c r="C64" t="s">
        <v>1359</v>
      </c>
      <c r="D64" t="s">
        <v>116</v>
      </c>
      <c r="E64" t="s">
        <v>26</v>
      </c>
      <c r="F64">
        <v>68</v>
      </c>
      <c r="G64">
        <v>2448</v>
      </c>
      <c r="H64">
        <v>306</v>
      </c>
      <c r="I64" t="s">
        <v>1328</v>
      </c>
      <c r="K64" t="s">
        <v>1260</v>
      </c>
      <c r="L64" t="s">
        <v>1260</v>
      </c>
      <c r="M64" t="s">
        <v>1260</v>
      </c>
      <c r="N64" t="s">
        <v>1260</v>
      </c>
      <c r="O64" t="s">
        <v>1260</v>
      </c>
      <c r="P64" t="s">
        <v>1260</v>
      </c>
      <c r="Q64" t="s">
        <v>1260</v>
      </c>
      <c r="R64" t="s">
        <v>1260</v>
      </c>
      <c r="S64" t="s">
        <v>1259</v>
      </c>
      <c r="T64" t="s">
        <v>1259</v>
      </c>
      <c r="U64" t="s">
        <v>1259</v>
      </c>
    </row>
    <row r="65" spans="1:21" x14ac:dyDescent="0.25">
      <c r="A65">
        <v>660</v>
      </c>
      <c r="B65" t="s">
        <v>1360</v>
      </c>
      <c r="C65" t="s">
        <v>1361</v>
      </c>
      <c r="D65" t="s">
        <v>116</v>
      </c>
      <c r="E65" t="s">
        <v>26</v>
      </c>
      <c r="F65">
        <v>18</v>
      </c>
      <c r="G65">
        <v>648</v>
      </c>
      <c r="H65">
        <v>81</v>
      </c>
      <c r="I65" t="s">
        <v>1259</v>
      </c>
      <c r="K65" t="s">
        <v>1260</v>
      </c>
      <c r="L65" t="s">
        <v>1260</v>
      </c>
      <c r="M65" t="s">
        <v>1260</v>
      </c>
      <c r="N65" t="s">
        <v>1260</v>
      </c>
      <c r="O65" t="s">
        <v>1260</v>
      </c>
      <c r="P65" t="s">
        <v>1260</v>
      </c>
      <c r="Q65" t="s">
        <v>1260</v>
      </c>
      <c r="R65" t="s">
        <v>1260</v>
      </c>
      <c r="S65" t="s">
        <v>1259</v>
      </c>
      <c r="T65" t="s">
        <v>1259</v>
      </c>
      <c r="U65" t="s">
        <v>1259</v>
      </c>
    </row>
    <row r="66" spans="1:21" x14ac:dyDescent="0.25">
      <c r="A66">
        <v>86000551</v>
      </c>
      <c r="B66" t="s">
        <v>1362</v>
      </c>
      <c r="C66" t="s">
        <v>1362</v>
      </c>
      <c r="D66" t="s">
        <v>116</v>
      </c>
      <c r="E66" t="s">
        <v>11</v>
      </c>
      <c r="F66">
        <v>523</v>
      </c>
      <c r="G66">
        <v>18828</v>
      </c>
      <c r="H66">
        <v>23535</v>
      </c>
      <c r="I66" t="s">
        <v>1259</v>
      </c>
      <c r="K66" t="s">
        <v>1260</v>
      </c>
      <c r="L66" t="s">
        <v>1260</v>
      </c>
      <c r="M66" t="s">
        <v>1260</v>
      </c>
      <c r="N66" t="s">
        <v>1260</v>
      </c>
      <c r="O66" t="s">
        <v>1260</v>
      </c>
      <c r="P66" t="s">
        <v>1260</v>
      </c>
      <c r="Q66" t="s">
        <v>1260</v>
      </c>
      <c r="R66" t="s">
        <v>1260</v>
      </c>
      <c r="S66" t="s">
        <v>1259</v>
      </c>
      <c r="T66" t="s">
        <v>1259</v>
      </c>
      <c r="U66" t="s">
        <v>1259</v>
      </c>
    </row>
    <row r="67" spans="1:21" x14ac:dyDescent="0.25">
      <c r="A67">
        <v>84000201</v>
      </c>
      <c r="B67" t="s">
        <v>1363</v>
      </c>
      <c r="C67" t="s">
        <v>1363</v>
      </c>
      <c r="D67" t="s">
        <v>116</v>
      </c>
      <c r="E67" t="s">
        <v>5</v>
      </c>
      <c r="F67">
        <v>49</v>
      </c>
      <c r="G67">
        <v>1764</v>
      </c>
      <c r="H67">
        <v>2205</v>
      </c>
      <c r="I67" t="s">
        <v>1259</v>
      </c>
      <c r="K67" t="s">
        <v>1260</v>
      </c>
      <c r="L67" t="s">
        <v>1260</v>
      </c>
      <c r="M67" t="s">
        <v>1260</v>
      </c>
      <c r="N67" t="s">
        <v>1260</v>
      </c>
      <c r="O67" t="s">
        <v>1260</v>
      </c>
      <c r="P67" t="s">
        <v>1260</v>
      </c>
      <c r="Q67" t="s">
        <v>1273</v>
      </c>
      <c r="R67" t="s">
        <v>1260</v>
      </c>
      <c r="S67" t="s">
        <v>1259</v>
      </c>
      <c r="T67" t="s">
        <v>1259</v>
      </c>
      <c r="U67" t="s">
        <v>1259</v>
      </c>
    </row>
    <row r="68" spans="1:21" x14ac:dyDescent="0.25">
      <c r="A68">
        <v>670</v>
      </c>
      <c r="B68" t="s">
        <v>1364</v>
      </c>
      <c r="C68" t="s">
        <v>1365</v>
      </c>
      <c r="D68" t="s">
        <v>116</v>
      </c>
      <c r="E68" t="s">
        <v>26</v>
      </c>
      <c r="F68">
        <v>15</v>
      </c>
      <c r="G68">
        <v>54</v>
      </c>
      <c r="H68">
        <v>675</v>
      </c>
      <c r="I68" t="s">
        <v>1259</v>
      </c>
      <c r="K68" t="s">
        <v>1260</v>
      </c>
      <c r="L68" t="s">
        <v>1260</v>
      </c>
      <c r="M68" t="s">
        <v>1260</v>
      </c>
      <c r="N68" t="s">
        <v>1260</v>
      </c>
      <c r="O68" t="s">
        <v>1260</v>
      </c>
      <c r="P68" t="s">
        <v>1260</v>
      </c>
      <c r="Q68" t="s">
        <v>1260</v>
      </c>
      <c r="R68" t="s">
        <v>1260</v>
      </c>
      <c r="S68" t="s">
        <v>1259</v>
      </c>
      <c r="T68" t="s">
        <v>1259</v>
      </c>
      <c r="U68" t="s">
        <v>1259</v>
      </c>
    </row>
    <row r="69" spans="1:21" x14ac:dyDescent="0.25">
      <c r="A69">
        <v>83000135</v>
      </c>
      <c r="B69" t="s">
        <v>1366</v>
      </c>
      <c r="C69" t="s">
        <v>1367</v>
      </c>
      <c r="D69" t="s">
        <v>116</v>
      </c>
      <c r="E69" t="s">
        <v>26</v>
      </c>
      <c r="F69">
        <v>164</v>
      </c>
      <c r="G69">
        <v>5904</v>
      </c>
      <c r="H69">
        <v>738</v>
      </c>
      <c r="I69" t="s">
        <v>1259</v>
      </c>
      <c r="K69" t="s">
        <v>1260</v>
      </c>
      <c r="L69" t="s">
        <v>1260</v>
      </c>
      <c r="M69" t="s">
        <v>1260</v>
      </c>
      <c r="N69" t="s">
        <v>1260</v>
      </c>
      <c r="O69" t="s">
        <v>1260</v>
      </c>
      <c r="P69" t="s">
        <v>1260</v>
      </c>
      <c r="Q69" t="s">
        <v>1260</v>
      </c>
      <c r="R69" t="s">
        <v>1260</v>
      </c>
      <c r="S69" t="s">
        <v>1259</v>
      </c>
      <c r="T69" t="s">
        <v>1259</v>
      </c>
      <c r="U69" t="s">
        <v>1259</v>
      </c>
    </row>
    <row r="70" spans="1:21" x14ac:dyDescent="0.25">
      <c r="A70">
        <v>85100021</v>
      </c>
      <c r="B70" t="s">
        <v>1368</v>
      </c>
      <c r="C70" t="s">
        <v>1368</v>
      </c>
      <c r="D70" t="s">
        <v>1369</v>
      </c>
      <c r="E70" t="s">
        <v>11</v>
      </c>
      <c r="F70">
        <v>955</v>
      </c>
      <c r="G70">
        <v>3438</v>
      </c>
      <c r="H70">
        <v>42975</v>
      </c>
      <c r="I70" t="s">
        <v>1259</v>
      </c>
      <c r="K70" t="s">
        <v>1260</v>
      </c>
      <c r="L70" t="s">
        <v>1260</v>
      </c>
      <c r="M70" t="s">
        <v>1273</v>
      </c>
      <c r="N70" t="s">
        <v>1273</v>
      </c>
      <c r="O70" t="s">
        <v>1260</v>
      </c>
      <c r="P70" t="s">
        <v>1260</v>
      </c>
      <c r="Q70" t="s">
        <v>1260</v>
      </c>
      <c r="R70" t="s">
        <v>1260</v>
      </c>
      <c r="S70" t="s">
        <v>1259</v>
      </c>
      <c r="T70" t="s">
        <v>1370</v>
      </c>
      <c r="U70" t="s">
        <v>1259</v>
      </c>
    </row>
    <row r="71" spans="1:21" x14ac:dyDescent="0.25">
      <c r="A71">
        <v>85100030</v>
      </c>
      <c r="B71" t="s">
        <v>1371</v>
      </c>
      <c r="C71" t="s">
        <v>1371</v>
      </c>
      <c r="D71" t="s">
        <v>1369</v>
      </c>
      <c r="E71" t="s">
        <v>26</v>
      </c>
      <c r="F71">
        <v>390</v>
      </c>
      <c r="G71">
        <v>1404</v>
      </c>
      <c r="H71">
        <v>1755</v>
      </c>
      <c r="I71" t="s">
        <v>1259</v>
      </c>
      <c r="K71" t="s">
        <v>1260</v>
      </c>
      <c r="L71" t="s">
        <v>1260</v>
      </c>
      <c r="M71" t="s">
        <v>1273</v>
      </c>
      <c r="N71" t="s">
        <v>1273</v>
      </c>
      <c r="O71" t="s">
        <v>1260</v>
      </c>
      <c r="P71" t="s">
        <v>1260</v>
      </c>
      <c r="Q71" t="s">
        <v>1260</v>
      </c>
      <c r="R71" t="s">
        <v>1260</v>
      </c>
      <c r="S71" t="s">
        <v>1259</v>
      </c>
      <c r="T71" t="s">
        <v>1259</v>
      </c>
      <c r="U71" t="s">
        <v>1259</v>
      </c>
    </row>
    <row r="72" spans="1:21" x14ac:dyDescent="0.25">
      <c r="A72">
        <v>85200018</v>
      </c>
      <c r="B72" t="s">
        <v>1372</v>
      </c>
      <c r="C72" t="s">
        <v>1372</v>
      </c>
      <c r="D72" t="s">
        <v>1369</v>
      </c>
      <c r="E72" t="s">
        <v>26</v>
      </c>
      <c r="F72">
        <v>390</v>
      </c>
      <c r="G72">
        <v>1404</v>
      </c>
      <c r="H72">
        <v>1755</v>
      </c>
      <c r="I72" t="s">
        <v>1259</v>
      </c>
      <c r="K72" t="s">
        <v>1260</v>
      </c>
      <c r="L72" t="s">
        <v>1260</v>
      </c>
      <c r="M72" t="s">
        <v>1273</v>
      </c>
      <c r="N72" t="s">
        <v>1260</v>
      </c>
      <c r="O72" t="s">
        <v>1260</v>
      </c>
      <c r="P72" t="s">
        <v>1260</v>
      </c>
      <c r="Q72" t="s">
        <v>1260</v>
      </c>
      <c r="R72" t="s">
        <v>1260</v>
      </c>
      <c r="S72" t="s">
        <v>1259</v>
      </c>
      <c r="T72" t="s">
        <v>1259</v>
      </c>
      <c r="U72" t="s">
        <v>1259</v>
      </c>
    </row>
    <row r="73" spans="1:21" x14ac:dyDescent="0.25">
      <c r="A73">
        <v>85100064</v>
      </c>
      <c r="B73" t="s">
        <v>1373</v>
      </c>
      <c r="C73" t="s">
        <v>1373</v>
      </c>
      <c r="D73" t="s">
        <v>1369</v>
      </c>
      <c r="E73" t="s">
        <v>75</v>
      </c>
      <c r="F73">
        <v>172</v>
      </c>
      <c r="G73">
        <v>6192</v>
      </c>
      <c r="H73">
        <v>774</v>
      </c>
      <c r="I73" t="s">
        <v>1259</v>
      </c>
      <c r="K73" t="s">
        <v>1260</v>
      </c>
      <c r="L73" t="s">
        <v>1260</v>
      </c>
      <c r="M73" t="s">
        <v>1273</v>
      </c>
      <c r="N73" t="s">
        <v>1273</v>
      </c>
      <c r="O73" t="s">
        <v>1260</v>
      </c>
      <c r="P73" t="s">
        <v>1260</v>
      </c>
      <c r="Q73" t="s">
        <v>1273</v>
      </c>
      <c r="R73" t="s">
        <v>1260</v>
      </c>
      <c r="S73" t="s">
        <v>1259</v>
      </c>
      <c r="T73" t="s">
        <v>1259</v>
      </c>
      <c r="U73" t="s">
        <v>1259</v>
      </c>
    </row>
    <row r="74" spans="1:21" x14ac:dyDescent="0.25">
      <c r="A74">
        <v>85100072</v>
      </c>
      <c r="B74" t="s">
        <v>1374</v>
      </c>
      <c r="C74" t="s">
        <v>1374</v>
      </c>
      <c r="D74" t="s">
        <v>1369</v>
      </c>
      <c r="E74" t="s">
        <v>11</v>
      </c>
      <c r="F74">
        <v>66</v>
      </c>
      <c r="G74">
        <v>2376</v>
      </c>
      <c r="H74">
        <v>297</v>
      </c>
      <c r="I74" t="s">
        <v>1259</v>
      </c>
      <c r="K74" t="s">
        <v>1260</v>
      </c>
      <c r="L74" t="s">
        <v>1260</v>
      </c>
      <c r="M74" t="s">
        <v>1260</v>
      </c>
      <c r="N74" t="s">
        <v>1260</v>
      </c>
      <c r="O74" t="s">
        <v>1260</v>
      </c>
      <c r="P74" t="s">
        <v>1260</v>
      </c>
      <c r="Q74" t="s">
        <v>1260</v>
      </c>
      <c r="R74" t="s">
        <v>1260</v>
      </c>
      <c r="S74" t="s">
        <v>1259</v>
      </c>
      <c r="T74" t="s">
        <v>1375</v>
      </c>
      <c r="U74" t="s">
        <v>1259</v>
      </c>
    </row>
    <row r="75" spans="1:21" x14ac:dyDescent="0.25">
      <c r="A75">
        <v>85100099</v>
      </c>
      <c r="B75" t="s">
        <v>1376</v>
      </c>
      <c r="C75" t="s">
        <v>1376</v>
      </c>
      <c r="D75" t="s">
        <v>1369</v>
      </c>
      <c r="E75" t="s">
        <v>75</v>
      </c>
      <c r="F75">
        <v>58</v>
      </c>
      <c r="G75">
        <v>2088</v>
      </c>
      <c r="H75">
        <v>261</v>
      </c>
      <c r="I75" t="s">
        <v>1259</v>
      </c>
      <c r="K75" t="s">
        <v>1260</v>
      </c>
      <c r="L75" t="s">
        <v>1260</v>
      </c>
      <c r="M75" t="s">
        <v>1260</v>
      </c>
      <c r="N75" t="s">
        <v>1260</v>
      </c>
      <c r="O75" t="s">
        <v>1260</v>
      </c>
      <c r="P75" t="s">
        <v>1260</v>
      </c>
      <c r="Q75" t="s">
        <v>1260</v>
      </c>
      <c r="R75" t="s">
        <v>1260</v>
      </c>
      <c r="S75" t="s">
        <v>1259</v>
      </c>
      <c r="T75" t="s">
        <v>1377</v>
      </c>
      <c r="U75" t="s">
        <v>1259</v>
      </c>
    </row>
    <row r="76" spans="1:21" x14ac:dyDescent="0.25">
      <c r="A76">
        <v>85100102</v>
      </c>
      <c r="B76" t="s">
        <v>1378</v>
      </c>
      <c r="C76" t="s">
        <v>1378</v>
      </c>
      <c r="D76" t="s">
        <v>1369</v>
      </c>
      <c r="E76" t="s">
        <v>75</v>
      </c>
      <c r="F76">
        <v>76</v>
      </c>
      <c r="G76">
        <v>2736</v>
      </c>
      <c r="H76">
        <v>342</v>
      </c>
      <c r="I76" t="s">
        <v>1259</v>
      </c>
      <c r="K76" t="s">
        <v>1260</v>
      </c>
      <c r="L76" t="s">
        <v>1260</v>
      </c>
      <c r="M76" t="s">
        <v>1260</v>
      </c>
      <c r="N76" t="s">
        <v>1260</v>
      </c>
      <c r="O76" t="s">
        <v>1273</v>
      </c>
      <c r="P76" t="s">
        <v>1260</v>
      </c>
      <c r="Q76" t="s">
        <v>1260</v>
      </c>
      <c r="R76" t="s">
        <v>1260</v>
      </c>
      <c r="S76" t="s">
        <v>1259</v>
      </c>
      <c r="T76" t="s">
        <v>1379</v>
      </c>
      <c r="U76" t="s">
        <v>1259</v>
      </c>
    </row>
    <row r="77" spans="1:21" x14ac:dyDescent="0.25">
      <c r="A77">
        <v>85100110</v>
      </c>
      <c r="B77" t="s">
        <v>1380</v>
      </c>
      <c r="C77" t="s">
        <v>1380</v>
      </c>
      <c r="D77" t="s">
        <v>1369</v>
      </c>
      <c r="E77" t="s">
        <v>75</v>
      </c>
      <c r="F77">
        <v>82</v>
      </c>
      <c r="G77">
        <v>2952</v>
      </c>
      <c r="H77">
        <v>369</v>
      </c>
      <c r="I77" t="s">
        <v>1259</v>
      </c>
      <c r="K77" t="s">
        <v>1260</v>
      </c>
      <c r="L77" t="s">
        <v>1260</v>
      </c>
      <c r="M77" t="s">
        <v>1260</v>
      </c>
      <c r="N77" t="s">
        <v>1260</v>
      </c>
      <c r="O77" t="s">
        <v>1273</v>
      </c>
      <c r="P77" t="s">
        <v>1260</v>
      </c>
      <c r="Q77" t="s">
        <v>1260</v>
      </c>
      <c r="R77" t="s">
        <v>1260</v>
      </c>
      <c r="S77" t="s">
        <v>1259</v>
      </c>
      <c r="T77" t="s">
        <v>1379</v>
      </c>
      <c r="U77" t="s">
        <v>1259</v>
      </c>
    </row>
    <row r="78" spans="1:21" x14ac:dyDescent="0.25">
      <c r="A78">
        <v>85100129</v>
      </c>
      <c r="B78" t="s">
        <v>1381</v>
      </c>
      <c r="C78" t="s">
        <v>1381</v>
      </c>
      <c r="D78" t="s">
        <v>1369</v>
      </c>
      <c r="E78" t="s">
        <v>75</v>
      </c>
      <c r="F78">
        <v>98</v>
      </c>
      <c r="G78">
        <v>3528</v>
      </c>
      <c r="H78">
        <v>441</v>
      </c>
      <c r="I78" t="s">
        <v>1259</v>
      </c>
      <c r="K78" t="s">
        <v>1260</v>
      </c>
      <c r="L78" t="s">
        <v>1260</v>
      </c>
      <c r="M78" t="s">
        <v>1260</v>
      </c>
      <c r="N78" t="s">
        <v>1260</v>
      </c>
      <c r="O78" t="s">
        <v>1273</v>
      </c>
      <c r="P78" t="s">
        <v>1260</v>
      </c>
      <c r="Q78" t="s">
        <v>1260</v>
      </c>
      <c r="R78" t="s">
        <v>1260</v>
      </c>
      <c r="S78" t="s">
        <v>1259</v>
      </c>
      <c r="T78" t="s">
        <v>1379</v>
      </c>
      <c r="U78" t="s">
        <v>1259</v>
      </c>
    </row>
    <row r="79" spans="1:21" x14ac:dyDescent="0.25">
      <c r="A79">
        <v>85100137</v>
      </c>
      <c r="B79" t="s">
        <v>1382</v>
      </c>
      <c r="C79" t="s">
        <v>1382</v>
      </c>
      <c r="D79" t="s">
        <v>1369</v>
      </c>
      <c r="E79" t="s">
        <v>75</v>
      </c>
      <c r="F79">
        <v>61</v>
      </c>
      <c r="G79">
        <v>2196</v>
      </c>
      <c r="H79">
        <v>2745</v>
      </c>
      <c r="I79" t="s">
        <v>1328</v>
      </c>
      <c r="K79" t="s">
        <v>1260</v>
      </c>
      <c r="L79" t="s">
        <v>1260</v>
      </c>
      <c r="M79" t="s">
        <v>1260</v>
      </c>
      <c r="N79" t="s">
        <v>1260</v>
      </c>
      <c r="O79" t="s">
        <v>1260</v>
      </c>
      <c r="P79" t="s">
        <v>1260</v>
      </c>
      <c r="Q79" t="s">
        <v>1273</v>
      </c>
      <c r="R79" t="s">
        <v>1260</v>
      </c>
      <c r="S79" t="s">
        <v>1259</v>
      </c>
      <c r="T79" t="s">
        <v>1259</v>
      </c>
      <c r="U79" t="s">
        <v>1259</v>
      </c>
    </row>
    <row r="80" spans="1:21" x14ac:dyDescent="0.25">
      <c r="A80">
        <v>85100145</v>
      </c>
      <c r="B80" t="s">
        <v>1383</v>
      </c>
      <c r="C80" t="s">
        <v>1383</v>
      </c>
      <c r="D80" t="s">
        <v>1369</v>
      </c>
      <c r="E80" t="s">
        <v>75</v>
      </c>
      <c r="F80">
        <v>88</v>
      </c>
      <c r="G80">
        <v>3168</v>
      </c>
      <c r="H80">
        <v>396</v>
      </c>
      <c r="I80" t="s">
        <v>1328</v>
      </c>
      <c r="K80" t="s">
        <v>1260</v>
      </c>
      <c r="L80" t="s">
        <v>1260</v>
      </c>
      <c r="M80" t="s">
        <v>1260</v>
      </c>
      <c r="N80" t="s">
        <v>1260</v>
      </c>
      <c r="O80" t="s">
        <v>1260</v>
      </c>
      <c r="P80" t="s">
        <v>1260</v>
      </c>
      <c r="Q80" t="s">
        <v>1273</v>
      </c>
      <c r="R80" t="s">
        <v>1260</v>
      </c>
      <c r="S80" t="s">
        <v>1259</v>
      </c>
      <c r="T80" t="s">
        <v>1259</v>
      </c>
      <c r="U80" t="s">
        <v>1259</v>
      </c>
    </row>
    <row r="81" spans="1:21" x14ac:dyDescent="0.25">
      <c r="A81">
        <v>85100153</v>
      </c>
      <c r="B81" t="s">
        <v>1384</v>
      </c>
      <c r="C81" t="s">
        <v>1384</v>
      </c>
      <c r="D81" t="s">
        <v>1369</v>
      </c>
      <c r="E81" t="s">
        <v>75</v>
      </c>
      <c r="F81">
        <v>122</v>
      </c>
      <c r="G81">
        <v>4392</v>
      </c>
      <c r="H81">
        <v>549</v>
      </c>
      <c r="I81" t="s">
        <v>1328</v>
      </c>
      <c r="K81" t="s">
        <v>1260</v>
      </c>
      <c r="L81" t="s">
        <v>1260</v>
      </c>
      <c r="M81" t="s">
        <v>1260</v>
      </c>
      <c r="N81" t="s">
        <v>1260</v>
      </c>
      <c r="O81" t="s">
        <v>1260</v>
      </c>
      <c r="P81" t="s">
        <v>1260</v>
      </c>
      <c r="Q81" t="s">
        <v>1273</v>
      </c>
      <c r="R81" t="s">
        <v>1260</v>
      </c>
      <c r="S81" t="s">
        <v>1259</v>
      </c>
      <c r="T81" t="s">
        <v>1259</v>
      </c>
      <c r="U81" t="s">
        <v>1259</v>
      </c>
    </row>
    <row r="82" spans="1:21" x14ac:dyDescent="0.25">
      <c r="A82">
        <v>85100161</v>
      </c>
      <c r="B82" t="s">
        <v>1385</v>
      </c>
      <c r="C82" t="s">
        <v>1385</v>
      </c>
      <c r="D82" t="s">
        <v>1369</v>
      </c>
      <c r="E82" t="s">
        <v>75</v>
      </c>
      <c r="F82">
        <v>122</v>
      </c>
      <c r="G82">
        <v>4392</v>
      </c>
      <c r="H82">
        <v>549</v>
      </c>
      <c r="I82" t="s">
        <v>1328</v>
      </c>
      <c r="K82" t="s">
        <v>1260</v>
      </c>
      <c r="L82" t="s">
        <v>1260</v>
      </c>
      <c r="M82" t="s">
        <v>1260</v>
      </c>
      <c r="N82" t="s">
        <v>1260</v>
      </c>
      <c r="O82" t="s">
        <v>1260</v>
      </c>
      <c r="P82" t="s">
        <v>1260</v>
      </c>
      <c r="Q82" t="s">
        <v>1273</v>
      </c>
      <c r="R82" t="s">
        <v>1260</v>
      </c>
      <c r="S82" t="s">
        <v>1259</v>
      </c>
      <c r="T82" t="s">
        <v>1259</v>
      </c>
      <c r="U82" t="s">
        <v>1259</v>
      </c>
    </row>
    <row r="83" spans="1:21" x14ac:dyDescent="0.25">
      <c r="A83">
        <v>85100196</v>
      </c>
      <c r="B83" t="s">
        <v>1386</v>
      </c>
      <c r="C83" t="s">
        <v>1386</v>
      </c>
      <c r="D83" t="s">
        <v>1369</v>
      </c>
      <c r="E83" t="s">
        <v>75</v>
      </c>
      <c r="F83">
        <v>61</v>
      </c>
      <c r="G83">
        <v>2196</v>
      </c>
      <c r="H83">
        <v>2745</v>
      </c>
      <c r="I83" t="s">
        <v>1259</v>
      </c>
      <c r="K83" t="s">
        <v>1260</v>
      </c>
      <c r="L83" t="s">
        <v>1260</v>
      </c>
      <c r="M83" t="s">
        <v>1260</v>
      </c>
      <c r="N83" t="s">
        <v>1260</v>
      </c>
      <c r="O83" t="s">
        <v>1260</v>
      </c>
      <c r="P83" t="s">
        <v>1260</v>
      </c>
      <c r="Q83" t="s">
        <v>1260</v>
      </c>
      <c r="R83" t="s">
        <v>1260</v>
      </c>
      <c r="S83" t="s">
        <v>1259</v>
      </c>
      <c r="T83" t="s">
        <v>1377</v>
      </c>
      <c r="U83" t="s">
        <v>1259</v>
      </c>
    </row>
    <row r="84" spans="1:21" x14ac:dyDescent="0.25">
      <c r="A84">
        <v>85100200</v>
      </c>
      <c r="B84" t="s">
        <v>1387</v>
      </c>
      <c r="C84" t="s">
        <v>1387</v>
      </c>
      <c r="D84" t="s">
        <v>1369</v>
      </c>
      <c r="E84" t="s">
        <v>75</v>
      </c>
      <c r="F84">
        <v>88</v>
      </c>
      <c r="G84">
        <v>3168</v>
      </c>
      <c r="H84">
        <v>396</v>
      </c>
      <c r="I84" t="s">
        <v>1259</v>
      </c>
      <c r="K84" t="s">
        <v>1260</v>
      </c>
      <c r="L84" t="s">
        <v>1260</v>
      </c>
      <c r="M84" t="s">
        <v>1260</v>
      </c>
      <c r="N84" t="s">
        <v>1260</v>
      </c>
      <c r="O84" t="s">
        <v>1273</v>
      </c>
      <c r="P84" t="s">
        <v>1260</v>
      </c>
      <c r="Q84" t="s">
        <v>1260</v>
      </c>
      <c r="R84" t="s">
        <v>1260</v>
      </c>
      <c r="S84" t="s">
        <v>1259</v>
      </c>
      <c r="T84" t="s">
        <v>1388</v>
      </c>
      <c r="U84" t="s">
        <v>1259</v>
      </c>
    </row>
    <row r="85" spans="1:21" x14ac:dyDescent="0.25">
      <c r="A85">
        <v>950</v>
      </c>
      <c r="B85" t="s">
        <v>1389</v>
      </c>
      <c r="C85" t="s">
        <v>1389</v>
      </c>
      <c r="D85" t="s">
        <v>1369</v>
      </c>
      <c r="E85" t="s">
        <v>26</v>
      </c>
      <c r="F85">
        <v>95</v>
      </c>
      <c r="G85">
        <v>342</v>
      </c>
      <c r="H85">
        <v>4275</v>
      </c>
      <c r="I85" t="s">
        <v>1259</v>
      </c>
      <c r="K85" t="s">
        <v>1260</v>
      </c>
      <c r="L85" t="s">
        <v>1260</v>
      </c>
      <c r="M85" t="s">
        <v>1260</v>
      </c>
      <c r="N85" t="s">
        <v>1260</v>
      </c>
      <c r="O85" t="s">
        <v>1260</v>
      </c>
      <c r="P85" t="s">
        <v>1260</v>
      </c>
      <c r="Q85" t="s">
        <v>1260</v>
      </c>
      <c r="R85" t="s">
        <v>1260</v>
      </c>
      <c r="S85" t="s">
        <v>1259</v>
      </c>
      <c r="T85" t="s">
        <v>1259</v>
      </c>
      <c r="U85" t="s">
        <v>1259</v>
      </c>
    </row>
    <row r="86" spans="1:21" x14ac:dyDescent="0.25">
      <c r="A86">
        <v>1011</v>
      </c>
      <c r="B86" t="s">
        <v>1390</v>
      </c>
      <c r="C86" t="s">
        <v>1391</v>
      </c>
      <c r="D86" t="s">
        <v>1369</v>
      </c>
      <c r="E86" t="s">
        <v>75</v>
      </c>
      <c r="F86">
        <v>151</v>
      </c>
      <c r="G86">
        <v>5436</v>
      </c>
      <c r="H86">
        <v>6795</v>
      </c>
      <c r="I86" t="s">
        <v>1259</v>
      </c>
      <c r="K86" t="s">
        <v>1260</v>
      </c>
      <c r="L86" t="s">
        <v>1273</v>
      </c>
      <c r="M86" t="s">
        <v>1260</v>
      </c>
      <c r="N86" t="s">
        <v>1260</v>
      </c>
      <c r="O86" t="s">
        <v>1260</v>
      </c>
      <c r="P86" t="s">
        <v>1260</v>
      </c>
      <c r="Q86" t="s">
        <v>1260</v>
      </c>
      <c r="R86" t="s">
        <v>1260</v>
      </c>
      <c r="S86" t="s">
        <v>1259</v>
      </c>
      <c r="T86" t="s">
        <v>1259</v>
      </c>
      <c r="U86" t="s">
        <v>1259</v>
      </c>
    </row>
    <row r="87" spans="1:21" x14ac:dyDescent="0.25">
      <c r="A87">
        <v>1012</v>
      </c>
      <c r="B87" t="s">
        <v>1392</v>
      </c>
      <c r="C87" t="s">
        <v>1393</v>
      </c>
      <c r="D87" t="s">
        <v>1369</v>
      </c>
      <c r="E87" t="s">
        <v>75</v>
      </c>
      <c r="F87">
        <v>174</v>
      </c>
      <c r="G87">
        <v>6264</v>
      </c>
      <c r="H87">
        <v>783</v>
      </c>
      <c r="I87" t="s">
        <v>1259</v>
      </c>
      <c r="K87" t="s">
        <v>1260</v>
      </c>
      <c r="L87" t="s">
        <v>1273</v>
      </c>
      <c r="M87" t="s">
        <v>1260</v>
      </c>
      <c r="N87" t="s">
        <v>1260</v>
      </c>
      <c r="O87" t="s">
        <v>1260</v>
      </c>
      <c r="P87" t="s">
        <v>1260</v>
      </c>
      <c r="Q87" t="s">
        <v>1260</v>
      </c>
      <c r="R87" t="s">
        <v>1260</v>
      </c>
      <c r="S87" t="s">
        <v>1259</v>
      </c>
      <c r="T87" t="s">
        <v>1259</v>
      </c>
      <c r="U87" t="s">
        <v>1259</v>
      </c>
    </row>
    <row r="88" spans="1:21" x14ac:dyDescent="0.25">
      <c r="A88">
        <v>995</v>
      </c>
      <c r="B88" t="s">
        <v>1394</v>
      </c>
      <c r="C88" t="s">
        <v>1394</v>
      </c>
      <c r="D88" t="s">
        <v>1369</v>
      </c>
      <c r="E88" t="s">
        <v>75</v>
      </c>
      <c r="F88">
        <v>494</v>
      </c>
      <c r="G88">
        <v>17784</v>
      </c>
      <c r="H88">
        <v>2223</v>
      </c>
      <c r="I88" t="s">
        <v>1259</v>
      </c>
      <c r="K88" t="s">
        <v>1260</v>
      </c>
      <c r="L88" t="s">
        <v>1273</v>
      </c>
      <c r="M88" t="s">
        <v>1260</v>
      </c>
      <c r="N88" t="s">
        <v>1260</v>
      </c>
      <c r="O88" t="s">
        <v>1260</v>
      </c>
      <c r="P88" t="s">
        <v>1260</v>
      </c>
      <c r="Q88" t="s">
        <v>1273</v>
      </c>
      <c r="R88" t="s">
        <v>1260</v>
      </c>
      <c r="S88" t="s">
        <v>1259</v>
      </c>
      <c r="T88" t="s">
        <v>1259</v>
      </c>
      <c r="U88" t="s">
        <v>1259</v>
      </c>
    </row>
    <row r="89" spans="1:21" x14ac:dyDescent="0.25">
      <c r="A89">
        <v>85400017</v>
      </c>
      <c r="B89" t="s">
        <v>1395</v>
      </c>
      <c r="C89" t="s">
        <v>1395</v>
      </c>
      <c r="D89" t="s">
        <v>1369</v>
      </c>
      <c r="E89" t="s">
        <v>5</v>
      </c>
      <c r="F89">
        <v>87</v>
      </c>
      <c r="G89">
        <v>3132</v>
      </c>
      <c r="H89">
        <v>3915</v>
      </c>
      <c r="I89" t="s">
        <v>1259</v>
      </c>
      <c r="J89">
        <v>3</v>
      </c>
      <c r="K89" t="s">
        <v>1260</v>
      </c>
      <c r="L89" t="s">
        <v>1260</v>
      </c>
      <c r="M89" t="s">
        <v>1273</v>
      </c>
      <c r="N89" t="s">
        <v>1260</v>
      </c>
      <c r="O89" t="s">
        <v>1260</v>
      </c>
      <c r="P89" t="s">
        <v>1260</v>
      </c>
      <c r="Q89" t="s">
        <v>1273</v>
      </c>
      <c r="R89" t="s">
        <v>1260</v>
      </c>
      <c r="S89" t="s">
        <v>1259</v>
      </c>
      <c r="T89" t="s">
        <v>1259</v>
      </c>
      <c r="U89" t="s">
        <v>1259</v>
      </c>
    </row>
    <row r="90" spans="1:21" x14ac:dyDescent="0.25">
      <c r="A90">
        <v>85100031</v>
      </c>
      <c r="B90" t="s">
        <v>1396</v>
      </c>
      <c r="C90" t="s">
        <v>1397</v>
      </c>
      <c r="D90" t="s">
        <v>1369</v>
      </c>
      <c r="E90" t="s">
        <v>11</v>
      </c>
      <c r="F90">
        <v>2776</v>
      </c>
      <c r="G90">
        <v>99936</v>
      </c>
      <c r="H90">
        <v>12492</v>
      </c>
      <c r="I90" t="s">
        <v>1259</v>
      </c>
      <c r="K90" t="s">
        <v>1260</v>
      </c>
      <c r="L90" t="s">
        <v>1260</v>
      </c>
      <c r="M90" t="s">
        <v>1260</v>
      </c>
      <c r="N90" t="s">
        <v>1260</v>
      </c>
      <c r="O90" t="s">
        <v>1260</v>
      </c>
      <c r="P90" t="s">
        <v>1260</v>
      </c>
      <c r="Q90" t="s">
        <v>1273</v>
      </c>
      <c r="R90" t="s">
        <v>1260</v>
      </c>
      <c r="S90" t="s">
        <v>1259</v>
      </c>
      <c r="T90" t="s">
        <v>1259</v>
      </c>
      <c r="U90" t="s">
        <v>1259</v>
      </c>
    </row>
    <row r="91" spans="1:21" x14ac:dyDescent="0.25">
      <c r="A91">
        <v>85100013</v>
      </c>
      <c r="B91" t="s">
        <v>1398</v>
      </c>
      <c r="C91" t="s">
        <v>1398</v>
      </c>
      <c r="D91" t="s">
        <v>1369</v>
      </c>
      <c r="E91" t="s">
        <v>26</v>
      </c>
      <c r="F91">
        <v>51</v>
      </c>
      <c r="G91">
        <v>1836</v>
      </c>
      <c r="H91">
        <v>2295</v>
      </c>
      <c r="I91" t="s">
        <v>1259</v>
      </c>
      <c r="K91" t="s">
        <v>1260</v>
      </c>
      <c r="L91" t="s">
        <v>1260</v>
      </c>
      <c r="M91" t="s">
        <v>1260</v>
      </c>
      <c r="N91" t="s">
        <v>1260</v>
      </c>
      <c r="O91" t="s">
        <v>1273</v>
      </c>
      <c r="P91" t="s">
        <v>1260</v>
      </c>
      <c r="Q91" t="s">
        <v>1273</v>
      </c>
      <c r="R91" t="s">
        <v>1260</v>
      </c>
      <c r="S91" t="s">
        <v>1259</v>
      </c>
      <c r="T91" t="s">
        <v>1259</v>
      </c>
      <c r="U91" t="s">
        <v>1259</v>
      </c>
    </row>
    <row r="92" spans="1:21" x14ac:dyDescent="0.25">
      <c r="A92">
        <v>85100226</v>
      </c>
      <c r="B92" t="s">
        <v>1399</v>
      </c>
      <c r="C92" t="s">
        <v>1399</v>
      </c>
      <c r="D92" t="s">
        <v>1369</v>
      </c>
      <c r="E92" t="s">
        <v>75</v>
      </c>
      <c r="F92">
        <v>122</v>
      </c>
      <c r="G92">
        <v>4392</v>
      </c>
      <c r="H92">
        <v>549</v>
      </c>
      <c r="I92" t="s">
        <v>1259</v>
      </c>
      <c r="K92" t="s">
        <v>1260</v>
      </c>
      <c r="L92" t="s">
        <v>1260</v>
      </c>
      <c r="M92" t="s">
        <v>1260</v>
      </c>
      <c r="N92" t="s">
        <v>1260</v>
      </c>
      <c r="O92" t="s">
        <v>1273</v>
      </c>
      <c r="P92" t="s">
        <v>1260</v>
      </c>
      <c r="Q92" t="s">
        <v>1260</v>
      </c>
      <c r="R92" t="s">
        <v>1260</v>
      </c>
      <c r="S92" t="s">
        <v>1259</v>
      </c>
      <c r="T92" t="s">
        <v>1388</v>
      </c>
      <c r="U92" t="s">
        <v>1259</v>
      </c>
    </row>
    <row r="93" spans="1:21" x14ac:dyDescent="0.25">
      <c r="A93">
        <v>85100218</v>
      </c>
      <c r="B93" t="s">
        <v>1400</v>
      </c>
      <c r="C93" t="s">
        <v>1400</v>
      </c>
      <c r="D93" t="s">
        <v>1369</v>
      </c>
      <c r="E93" t="s">
        <v>75</v>
      </c>
      <c r="F93">
        <v>122</v>
      </c>
      <c r="G93">
        <v>4392</v>
      </c>
      <c r="H93">
        <v>549</v>
      </c>
      <c r="I93" t="s">
        <v>1259</v>
      </c>
      <c r="K93" t="s">
        <v>1260</v>
      </c>
      <c r="L93" t="s">
        <v>1260</v>
      </c>
      <c r="M93" t="s">
        <v>1260</v>
      </c>
      <c r="N93" t="s">
        <v>1260</v>
      </c>
      <c r="O93" t="s">
        <v>1273</v>
      </c>
      <c r="P93" t="s">
        <v>1260</v>
      </c>
      <c r="Q93" t="s">
        <v>1260</v>
      </c>
      <c r="R93" t="s">
        <v>1260</v>
      </c>
      <c r="S93" t="s">
        <v>1259</v>
      </c>
      <c r="T93" t="s">
        <v>1388</v>
      </c>
      <c r="U93" t="s">
        <v>1259</v>
      </c>
    </row>
    <row r="94" spans="1:21" x14ac:dyDescent="0.25">
      <c r="A94">
        <v>1040</v>
      </c>
      <c r="B94" t="s">
        <v>1401</v>
      </c>
      <c r="C94" t="s">
        <v>1401</v>
      </c>
      <c r="D94" t="s">
        <v>1369</v>
      </c>
      <c r="E94" t="s">
        <v>26</v>
      </c>
      <c r="F94">
        <v>324</v>
      </c>
      <c r="G94">
        <v>11664</v>
      </c>
      <c r="H94">
        <v>1458</v>
      </c>
      <c r="I94" t="s">
        <v>1259</v>
      </c>
      <c r="K94" t="s">
        <v>1260</v>
      </c>
      <c r="L94" t="s">
        <v>1273</v>
      </c>
      <c r="M94" t="s">
        <v>1260</v>
      </c>
      <c r="N94" t="s">
        <v>1260</v>
      </c>
      <c r="O94" t="s">
        <v>1273</v>
      </c>
      <c r="P94" t="s">
        <v>1273</v>
      </c>
      <c r="Q94" t="s">
        <v>1260</v>
      </c>
      <c r="R94" t="s">
        <v>1260</v>
      </c>
      <c r="S94" t="s">
        <v>1259</v>
      </c>
      <c r="T94" t="s">
        <v>1259</v>
      </c>
      <c r="U94" t="s">
        <v>1259</v>
      </c>
    </row>
    <row r="95" spans="1:21" x14ac:dyDescent="0.25">
      <c r="A95">
        <v>85400025</v>
      </c>
      <c r="B95" t="s">
        <v>1402</v>
      </c>
      <c r="C95" t="s">
        <v>1403</v>
      </c>
      <c r="D95" t="s">
        <v>1369</v>
      </c>
      <c r="E95" t="s">
        <v>5</v>
      </c>
      <c r="F95">
        <v>59</v>
      </c>
      <c r="G95">
        <v>2124</v>
      </c>
      <c r="H95">
        <v>2655</v>
      </c>
      <c r="I95" t="s">
        <v>1259</v>
      </c>
      <c r="J95">
        <v>3</v>
      </c>
      <c r="K95" t="s">
        <v>1260</v>
      </c>
      <c r="L95" t="s">
        <v>1273</v>
      </c>
      <c r="M95" t="s">
        <v>1273</v>
      </c>
      <c r="N95" t="s">
        <v>1260</v>
      </c>
      <c r="O95" t="s">
        <v>1260</v>
      </c>
      <c r="P95" t="s">
        <v>1260</v>
      </c>
      <c r="Q95" t="s">
        <v>1273</v>
      </c>
      <c r="R95" t="s">
        <v>1260</v>
      </c>
      <c r="S95" t="s">
        <v>1259</v>
      </c>
      <c r="T95" t="s">
        <v>1259</v>
      </c>
      <c r="U95" t="s">
        <v>1259</v>
      </c>
    </row>
    <row r="96" spans="1:21" x14ac:dyDescent="0.25">
      <c r="A96">
        <v>85100188</v>
      </c>
      <c r="B96" t="s">
        <v>1404</v>
      </c>
      <c r="C96" t="s">
        <v>1405</v>
      </c>
      <c r="D96" t="s">
        <v>1369</v>
      </c>
      <c r="E96" t="s">
        <v>26</v>
      </c>
      <c r="F96">
        <v>1160</v>
      </c>
      <c r="G96">
        <v>4176</v>
      </c>
      <c r="H96">
        <v>522</v>
      </c>
      <c r="I96" t="s">
        <v>1259</v>
      </c>
      <c r="K96" t="s">
        <v>1260</v>
      </c>
      <c r="L96" t="s">
        <v>1260</v>
      </c>
      <c r="M96" t="s">
        <v>1273</v>
      </c>
      <c r="N96" t="s">
        <v>1273</v>
      </c>
      <c r="O96" t="s">
        <v>1273</v>
      </c>
      <c r="P96" t="s">
        <v>1260</v>
      </c>
      <c r="Q96" t="s">
        <v>1273</v>
      </c>
      <c r="R96" t="s">
        <v>1260</v>
      </c>
      <c r="S96" t="s">
        <v>1259</v>
      </c>
      <c r="T96" t="s">
        <v>1259</v>
      </c>
      <c r="U96" t="s">
        <v>1259</v>
      </c>
    </row>
    <row r="97" spans="1:21" x14ac:dyDescent="0.25">
      <c r="A97">
        <v>85400262</v>
      </c>
      <c r="B97" t="s">
        <v>1406</v>
      </c>
      <c r="C97" t="s">
        <v>1406</v>
      </c>
      <c r="D97" t="s">
        <v>1369</v>
      </c>
      <c r="E97" t="s">
        <v>26</v>
      </c>
      <c r="F97">
        <v>118</v>
      </c>
      <c r="G97">
        <v>4248</v>
      </c>
      <c r="H97">
        <v>531</v>
      </c>
      <c r="I97" t="s">
        <v>1259</v>
      </c>
      <c r="K97" t="s">
        <v>1260</v>
      </c>
      <c r="L97" t="s">
        <v>1260</v>
      </c>
      <c r="M97" t="s">
        <v>1260</v>
      </c>
      <c r="N97" t="s">
        <v>1260</v>
      </c>
      <c r="O97" t="s">
        <v>1273</v>
      </c>
      <c r="P97" t="s">
        <v>1273</v>
      </c>
      <c r="Q97" t="s">
        <v>1273</v>
      </c>
      <c r="R97" t="s">
        <v>1260</v>
      </c>
      <c r="S97" t="s">
        <v>1259</v>
      </c>
      <c r="T97" t="s">
        <v>1259</v>
      </c>
      <c r="U97" t="s">
        <v>1259</v>
      </c>
    </row>
    <row r="98" spans="1:21" x14ac:dyDescent="0.25">
      <c r="A98">
        <v>82000050</v>
      </c>
      <c r="B98" t="s">
        <v>1407</v>
      </c>
      <c r="C98" t="s">
        <v>1407</v>
      </c>
      <c r="D98" t="s">
        <v>1228</v>
      </c>
      <c r="E98" t="s">
        <v>5</v>
      </c>
      <c r="F98">
        <v>317</v>
      </c>
      <c r="G98">
        <v>11412</v>
      </c>
      <c r="H98">
        <v>14265</v>
      </c>
      <c r="I98" t="s">
        <v>1259</v>
      </c>
      <c r="K98" t="s">
        <v>1260</v>
      </c>
      <c r="L98" t="s">
        <v>1260</v>
      </c>
      <c r="M98" t="s">
        <v>1273</v>
      </c>
      <c r="N98" t="s">
        <v>1260</v>
      </c>
      <c r="O98" t="s">
        <v>1273</v>
      </c>
      <c r="P98" t="s">
        <v>1260</v>
      </c>
      <c r="Q98" t="s">
        <v>1273</v>
      </c>
      <c r="R98" t="s">
        <v>1260</v>
      </c>
      <c r="S98" t="s">
        <v>1259</v>
      </c>
      <c r="T98" t="s">
        <v>1259</v>
      </c>
      <c r="U98" t="s">
        <v>1259</v>
      </c>
    </row>
    <row r="99" spans="1:21" x14ac:dyDescent="0.25">
      <c r="A99">
        <v>82000069</v>
      </c>
      <c r="B99" t="s">
        <v>1408</v>
      </c>
      <c r="C99" t="s">
        <v>1408</v>
      </c>
      <c r="D99" t="s">
        <v>1228</v>
      </c>
      <c r="E99" t="s">
        <v>5</v>
      </c>
      <c r="F99">
        <v>311</v>
      </c>
      <c r="G99">
        <v>11196</v>
      </c>
      <c r="H99">
        <v>13995</v>
      </c>
      <c r="I99" t="s">
        <v>1259</v>
      </c>
      <c r="K99" t="s">
        <v>1260</v>
      </c>
      <c r="L99" t="s">
        <v>1260</v>
      </c>
      <c r="M99" t="s">
        <v>1273</v>
      </c>
      <c r="N99" t="s">
        <v>1260</v>
      </c>
      <c r="O99" t="s">
        <v>1273</v>
      </c>
      <c r="P99" t="s">
        <v>1260</v>
      </c>
      <c r="Q99" t="s">
        <v>1273</v>
      </c>
      <c r="R99" t="s">
        <v>1260</v>
      </c>
      <c r="S99" t="s">
        <v>1259</v>
      </c>
      <c r="T99" t="s">
        <v>1259</v>
      </c>
      <c r="U99" t="s">
        <v>1259</v>
      </c>
    </row>
    <row r="100" spans="1:21" x14ac:dyDescent="0.25">
      <c r="A100">
        <v>82000077</v>
      </c>
      <c r="B100" t="s">
        <v>1409</v>
      </c>
      <c r="C100" t="s">
        <v>1409</v>
      </c>
      <c r="D100" t="s">
        <v>1228</v>
      </c>
      <c r="E100" t="s">
        <v>26</v>
      </c>
      <c r="F100">
        <v>311</v>
      </c>
      <c r="G100">
        <v>11196</v>
      </c>
      <c r="H100">
        <v>13995</v>
      </c>
      <c r="I100" t="s">
        <v>1259</v>
      </c>
      <c r="K100" t="s">
        <v>1260</v>
      </c>
      <c r="L100" t="s">
        <v>1260</v>
      </c>
      <c r="M100" t="s">
        <v>1260</v>
      </c>
      <c r="N100" t="s">
        <v>1260</v>
      </c>
      <c r="O100" t="s">
        <v>1273</v>
      </c>
      <c r="P100" t="s">
        <v>1273</v>
      </c>
      <c r="Q100" t="s">
        <v>1273</v>
      </c>
      <c r="R100" t="s">
        <v>1260</v>
      </c>
      <c r="S100" t="s">
        <v>1259</v>
      </c>
      <c r="T100" t="s">
        <v>1259</v>
      </c>
      <c r="U100" t="s">
        <v>1259</v>
      </c>
    </row>
    <row r="101" spans="1:21" x14ac:dyDescent="0.25">
      <c r="A101">
        <v>82000085</v>
      </c>
      <c r="B101" t="s">
        <v>1410</v>
      </c>
      <c r="C101" t="s">
        <v>1410</v>
      </c>
      <c r="D101" t="s">
        <v>1228</v>
      </c>
      <c r="E101" t="s">
        <v>26</v>
      </c>
      <c r="F101">
        <v>283</v>
      </c>
      <c r="G101">
        <v>10188</v>
      </c>
      <c r="H101">
        <v>12735</v>
      </c>
      <c r="I101" t="s">
        <v>1259</v>
      </c>
      <c r="K101" t="s">
        <v>1260</v>
      </c>
      <c r="L101" t="s">
        <v>1260</v>
      </c>
      <c r="M101" t="s">
        <v>1260</v>
      </c>
      <c r="N101" t="s">
        <v>1260</v>
      </c>
      <c r="O101" t="s">
        <v>1273</v>
      </c>
      <c r="P101" t="s">
        <v>1273</v>
      </c>
      <c r="Q101" t="s">
        <v>1273</v>
      </c>
      <c r="R101" t="s">
        <v>1260</v>
      </c>
      <c r="S101" t="s">
        <v>1259</v>
      </c>
      <c r="T101" t="s">
        <v>1259</v>
      </c>
      <c r="U101" t="s">
        <v>1259</v>
      </c>
    </row>
    <row r="102" spans="1:21" x14ac:dyDescent="0.25">
      <c r="A102">
        <v>82000158</v>
      </c>
      <c r="B102" t="s">
        <v>1411</v>
      </c>
      <c r="C102" t="s">
        <v>1411</v>
      </c>
      <c r="D102" t="s">
        <v>1228</v>
      </c>
      <c r="E102" t="s">
        <v>26</v>
      </c>
      <c r="F102">
        <v>383</v>
      </c>
      <c r="G102">
        <v>13788</v>
      </c>
      <c r="H102">
        <v>17235</v>
      </c>
      <c r="I102" t="s">
        <v>1259</v>
      </c>
      <c r="K102" t="s">
        <v>1260</v>
      </c>
      <c r="L102" t="s">
        <v>1260</v>
      </c>
      <c r="M102" t="s">
        <v>1260</v>
      </c>
      <c r="N102" t="s">
        <v>1260</v>
      </c>
      <c r="O102" t="s">
        <v>1273</v>
      </c>
      <c r="P102" t="s">
        <v>1273</v>
      </c>
      <c r="Q102" t="s">
        <v>1273</v>
      </c>
      <c r="R102" t="s">
        <v>1260</v>
      </c>
      <c r="S102" t="s">
        <v>1259</v>
      </c>
      <c r="T102" t="s">
        <v>1259</v>
      </c>
      <c r="U102" t="s">
        <v>1259</v>
      </c>
    </row>
    <row r="103" spans="1:21" x14ac:dyDescent="0.25">
      <c r="A103">
        <v>82000166</v>
      </c>
      <c r="B103" t="s">
        <v>1412</v>
      </c>
      <c r="C103" t="s">
        <v>1412</v>
      </c>
      <c r="D103" t="s">
        <v>1228</v>
      </c>
      <c r="E103" t="s">
        <v>26</v>
      </c>
      <c r="F103">
        <v>311</v>
      </c>
      <c r="G103">
        <v>11196</v>
      </c>
      <c r="H103">
        <v>13995</v>
      </c>
      <c r="I103" t="s">
        <v>1259</v>
      </c>
      <c r="K103" t="s">
        <v>1260</v>
      </c>
      <c r="L103" t="s">
        <v>1260</v>
      </c>
      <c r="M103" t="s">
        <v>1260</v>
      </c>
      <c r="N103" t="s">
        <v>1260</v>
      </c>
      <c r="O103" t="s">
        <v>1273</v>
      </c>
      <c r="P103" t="s">
        <v>1273</v>
      </c>
      <c r="Q103" t="s">
        <v>1273</v>
      </c>
      <c r="R103" t="s">
        <v>1260</v>
      </c>
      <c r="S103" t="s">
        <v>1259</v>
      </c>
      <c r="T103" t="s">
        <v>1259</v>
      </c>
      <c r="U103" t="s">
        <v>1259</v>
      </c>
    </row>
    <row r="104" spans="1:21" x14ac:dyDescent="0.25">
      <c r="A104">
        <v>82000174</v>
      </c>
      <c r="B104" t="s">
        <v>1413</v>
      </c>
      <c r="C104" t="s">
        <v>1413</v>
      </c>
      <c r="D104" t="s">
        <v>1228</v>
      </c>
      <c r="E104" t="s">
        <v>26</v>
      </c>
      <c r="F104">
        <v>283</v>
      </c>
      <c r="G104">
        <v>10188</v>
      </c>
      <c r="H104">
        <v>12735</v>
      </c>
      <c r="I104" t="s">
        <v>1259</v>
      </c>
      <c r="K104" t="s">
        <v>1260</v>
      </c>
      <c r="L104" t="s">
        <v>1260</v>
      </c>
      <c r="M104" t="s">
        <v>1260</v>
      </c>
      <c r="N104" t="s">
        <v>1260</v>
      </c>
      <c r="O104" t="s">
        <v>1273</v>
      </c>
      <c r="P104" t="s">
        <v>1273</v>
      </c>
      <c r="Q104" t="s">
        <v>1273</v>
      </c>
      <c r="R104" t="s">
        <v>1260</v>
      </c>
      <c r="S104" t="s">
        <v>1259</v>
      </c>
      <c r="T104" t="s">
        <v>1259</v>
      </c>
      <c r="U104" t="s">
        <v>1259</v>
      </c>
    </row>
    <row r="105" spans="1:21" x14ac:dyDescent="0.25">
      <c r="A105">
        <v>82000182</v>
      </c>
      <c r="B105" t="s">
        <v>1414</v>
      </c>
      <c r="C105" t="s">
        <v>1414</v>
      </c>
      <c r="D105" t="s">
        <v>1228</v>
      </c>
      <c r="E105" t="s">
        <v>26</v>
      </c>
      <c r="F105">
        <v>271</v>
      </c>
      <c r="G105">
        <v>9756</v>
      </c>
      <c r="H105">
        <v>12195</v>
      </c>
      <c r="I105" t="s">
        <v>1259</v>
      </c>
      <c r="K105" t="s">
        <v>1260</v>
      </c>
      <c r="L105" t="s">
        <v>1260</v>
      </c>
      <c r="M105" t="s">
        <v>1260</v>
      </c>
      <c r="N105" t="s">
        <v>1260</v>
      </c>
      <c r="O105" t="s">
        <v>1273</v>
      </c>
      <c r="P105" t="s">
        <v>1273</v>
      </c>
      <c r="Q105" t="s">
        <v>1273</v>
      </c>
      <c r="R105" t="s">
        <v>1260</v>
      </c>
      <c r="S105" t="s">
        <v>1259</v>
      </c>
      <c r="T105" t="s">
        <v>1259</v>
      </c>
      <c r="U105" t="s">
        <v>1259</v>
      </c>
    </row>
    <row r="106" spans="1:21" x14ac:dyDescent="0.25">
      <c r="A106">
        <v>85200050</v>
      </c>
      <c r="B106" t="s">
        <v>1415</v>
      </c>
      <c r="C106" t="s">
        <v>1415</v>
      </c>
      <c r="D106" t="s">
        <v>1228</v>
      </c>
      <c r="E106" t="s">
        <v>26</v>
      </c>
      <c r="F106">
        <v>222</v>
      </c>
      <c r="G106">
        <v>7992</v>
      </c>
      <c r="H106">
        <v>999</v>
      </c>
      <c r="I106" t="s">
        <v>1259</v>
      </c>
      <c r="K106" t="s">
        <v>1260</v>
      </c>
      <c r="L106" t="s">
        <v>1260</v>
      </c>
      <c r="M106" t="s">
        <v>1260</v>
      </c>
      <c r="N106" t="s">
        <v>1260</v>
      </c>
      <c r="O106" t="s">
        <v>1273</v>
      </c>
      <c r="P106" t="s">
        <v>1273</v>
      </c>
      <c r="Q106" t="s">
        <v>1273</v>
      </c>
      <c r="R106" t="s">
        <v>1260</v>
      </c>
      <c r="S106" t="s">
        <v>1259</v>
      </c>
      <c r="T106" t="s">
        <v>1259</v>
      </c>
      <c r="U106" t="s">
        <v>1259</v>
      </c>
    </row>
    <row r="107" spans="1:21" x14ac:dyDescent="0.25">
      <c r="A107">
        <v>85200069</v>
      </c>
      <c r="B107" t="s">
        <v>1416</v>
      </c>
      <c r="C107" t="s">
        <v>1416</v>
      </c>
      <c r="D107" t="s">
        <v>1228</v>
      </c>
      <c r="E107" t="s">
        <v>26</v>
      </c>
      <c r="F107">
        <v>122</v>
      </c>
      <c r="G107">
        <v>4392</v>
      </c>
      <c r="H107">
        <v>549</v>
      </c>
      <c r="I107" t="s">
        <v>1259</v>
      </c>
      <c r="K107" t="s">
        <v>1260</v>
      </c>
      <c r="L107" t="s">
        <v>1260</v>
      </c>
      <c r="M107" t="s">
        <v>1260</v>
      </c>
      <c r="N107" t="s">
        <v>1260</v>
      </c>
      <c r="O107" t="s">
        <v>1273</v>
      </c>
      <c r="P107" t="s">
        <v>1273</v>
      </c>
      <c r="Q107" t="s">
        <v>1260</v>
      </c>
      <c r="R107" t="s">
        <v>1260</v>
      </c>
      <c r="S107" t="s">
        <v>1259</v>
      </c>
      <c r="T107" t="s">
        <v>1259</v>
      </c>
      <c r="U107" t="s">
        <v>1259</v>
      </c>
    </row>
    <row r="108" spans="1:21" x14ac:dyDescent="0.25">
      <c r="A108">
        <v>85200077</v>
      </c>
      <c r="B108" t="s">
        <v>1417</v>
      </c>
      <c r="C108" t="s">
        <v>1417</v>
      </c>
      <c r="D108" t="s">
        <v>1228</v>
      </c>
      <c r="E108" t="s">
        <v>26</v>
      </c>
      <c r="F108">
        <v>46</v>
      </c>
      <c r="G108">
        <v>1656</v>
      </c>
      <c r="H108">
        <v>207</v>
      </c>
      <c r="I108" t="s">
        <v>1259</v>
      </c>
      <c r="K108" t="s">
        <v>1260</v>
      </c>
      <c r="L108" t="s">
        <v>1260</v>
      </c>
      <c r="M108" t="s">
        <v>1260</v>
      </c>
      <c r="N108" t="s">
        <v>1260</v>
      </c>
      <c r="O108" t="s">
        <v>1260</v>
      </c>
      <c r="P108" t="s">
        <v>1260</v>
      </c>
      <c r="Q108" t="s">
        <v>1273</v>
      </c>
      <c r="R108" t="s">
        <v>1260</v>
      </c>
      <c r="S108" t="s">
        <v>1259</v>
      </c>
      <c r="T108" t="s">
        <v>1259</v>
      </c>
      <c r="U108" t="s">
        <v>1259</v>
      </c>
    </row>
    <row r="109" spans="1:21" x14ac:dyDescent="0.25">
      <c r="A109">
        <v>85200093</v>
      </c>
      <c r="B109" t="s">
        <v>1418</v>
      </c>
      <c r="C109" t="s">
        <v>1418</v>
      </c>
      <c r="D109" t="s">
        <v>1228</v>
      </c>
      <c r="E109" t="s">
        <v>26</v>
      </c>
      <c r="F109">
        <v>560</v>
      </c>
      <c r="G109">
        <v>2016</v>
      </c>
      <c r="H109">
        <v>252</v>
      </c>
      <c r="I109" t="s">
        <v>1259</v>
      </c>
      <c r="K109" t="s">
        <v>1260</v>
      </c>
      <c r="L109" t="s">
        <v>1260</v>
      </c>
      <c r="M109" t="s">
        <v>1260</v>
      </c>
      <c r="N109" t="s">
        <v>1260</v>
      </c>
      <c r="O109" t="s">
        <v>1273</v>
      </c>
      <c r="P109" t="s">
        <v>1273</v>
      </c>
      <c r="Q109" t="s">
        <v>1273</v>
      </c>
      <c r="R109" t="s">
        <v>1260</v>
      </c>
      <c r="S109" t="s">
        <v>1259</v>
      </c>
      <c r="T109" t="s">
        <v>1419</v>
      </c>
      <c r="U109" t="s">
        <v>1259</v>
      </c>
    </row>
    <row r="110" spans="1:21" x14ac:dyDescent="0.25">
      <c r="A110">
        <v>85200107</v>
      </c>
      <c r="B110" t="s">
        <v>1420</v>
      </c>
      <c r="C110" t="s">
        <v>1420</v>
      </c>
      <c r="D110" t="s">
        <v>1228</v>
      </c>
      <c r="E110" t="s">
        <v>26</v>
      </c>
      <c r="F110">
        <v>844</v>
      </c>
      <c r="G110">
        <v>30384</v>
      </c>
      <c r="H110">
        <v>3798</v>
      </c>
      <c r="I110" t="s">
        <v>1259</v>
      </c>
      <c r="K110" t="s">
        <v>1260</v>
      </c>
      <c r="L110" t="s">
        <v>1260</v>
      </c>
      <c r="M110" t="s">
        <v>1260</v>
      </c>
      <c r="N110" t="s">
        <v>1260</v>
      </c>
      <c r="O110" t="s">
        <v>1273</v>
      </c>
      <c r="P110" t="s">
        <v>1273</v>
      </c>
      <c r="Q110" t="s">
        <v>1273</v>
      </c>
      <c r="R110" t="s">
        <v>1260</v>
      </c>
      <c r="S110" t="s">
        <v>1259</v>
      </c>
      <c r="T110" t="s">
        <v>1419</v>
      </c>
      <c r="U110" t="s">
        <v>1259</v>
      </c>
    </row>
    <row r="111" spans="1:21" x14ac:dyDescent="0.25">
      <c r="A111">
        <v>85200115</v>
      </c>
      <c r="B111" t="s">
        <v>1421</v>
      </c>
      <c r="C111" t="s">
        <v>1421</v>
      </c>
      <c r="D111" t="s">
        <v>1228</v>
      </c>
      <c r="E111" t="s">
        <v>26</v>
      </c>
      <c r="F111">
        <v>385</v>
      </c>
      <c r="G111">
        <v>1386</v>
      </c>
      <c r="H111">
        <v>17325</v>
      </c>
      <c r="I111" t="s">
        <v>1259</v>
      </c>
      <c r="K111" t="s">
        <v>1260</v>
      </c>
      <c r="L111" t="s">
        <v>1260</v>
      </c>
      <c r="M111" t="s">
        <v>1260</v>
      </c>
      <c r="N111" t="s">
        <v>1260</v>
      </c>
      <c r="O111" t="s">
        <v>1273</v>
      </c>
      <c r="P111" t="s">
        <v>1273</v>
      </c>
      <c r="Q111" t="s">
        <v>1273</v>
      </c>
      <c r="R111" t="s">
        <v>1260</v>
      </c>
      <c r="S111" t="s">
        <v>1259</v>
      </c>
      <c r="T111" t="s">
        <v>1419</v>
      </c>
      <c r="U111" t="s">
        <v>1259</v>
      </c>
    </row>
    <row r="112" spans="1:21" x14ac:dyDescent="0.25">
      <c r="A112">
        <v>85200123</v>
      </c>
      <c r="B112" t="s">
        <v>1422</v>
      </c>
      <c r="C112" t="s">
        <v>1422</v>
      </c>
      <c r="D112" t="s">
        <v>1228</v>
      </c>
      <c r="E112" t="s">
        <v>26</v>
      </c>
      <c r="F112">
        <v>186</v>
      </c>
      <c r="G112">
        <v>6696</v>
      </c>
      <c r="H112">
        <v>837</v>
      </c>
      <c r="I112" t="s">
        <v>1259</v>
      </c>
      <c r="K112" t="s">
        <v>1260</v>
      </c>
      <c r="L112" t="s">
        <v>1260</v>
      </c>
      <c r="M112" t="s">
        <v>1273</v>
      </c>
      <c r="N112" t="s">
        <v>1260</v>
      </c>
      <c r="O112" t="s">
        <v>1273</v>
      </c>
      <c r="P112" t="s">
        <v>1273</v>
      </c>
      <c r="Q112" t="s">
        <v>1273</v>
      </c>
      <c r="R112" t="s">
        <v>1260</v>
      </c>
      <c r="S112" t="s">
        <v>1259</v>
      </c>
      <c r="T112" t="s">
        <v>1259</v>
      </c>
      <c r="U112" t="s">
        <v>1259</v>
      </c>
    </row>
    <row r="113" spans="1:21" x14ac:dyDescent="0.25">
      <c r="A113">
        <v>85200131</v>
      </c>
      <c r="B113" t="s">
        <v>1423</v>
      </c>
      <c r="C113" t="s">
        <v>1424</v>
      </c>
      <c r="D113" t="s">
        <v>1228</v>
      </c>
      <c r="E113" t="s">
        <v>26</v>
      </c>
      <c r="F113">
        <v>66</v>
      </c>
      <c r="G113">
        <v>2376</v>
      </c>
      <c r="H113">
        <v>297</v>
      </c>
      <c r="I113" t="s">
        <v>1259</v>
      </c>
      <c r="K113" t="s">
        <v>1260</v>
      </c>
      <c r="L113" t="s">
        <v>1260</v>
      </c>
      <c r="M113" t="s">
        <v>1260</v>
      </c>
      <c r="N113" t="s">
        <v>1260</v>
      </c>
      <c r="O113" t="s">
        <v>1273</v>
      </c>
      <c r="P113" t="s">
        <v>1273</v>
      </c>
      <c r="Q113" t="s">
        <v>1273</v>
      </c>
      <c r="R113" t="s">
        <v>1260</v>
      </c>
      <c r="S113" t="s">
        <v>1259</v>
      </c>
      <c r="T113" t="s">
        <v>1259</v>
      </c>
      <c r="U113" t="s">
        <v>1259</v>
      </c>
    </row>
    <row r="114" spans="1:21" x14ac:dyDescent="0.25">
      <c r="A114">
        <v>85200158</v>
      </c>
      <c r="B114" t="s">
        <v>1425</v>
      </c>
      <c r="C114" t="s">
        <v>1425</v>
      </c>
      <c r="D114" t="s">
        <v>1228</v>
      </c>
      <c r="E114" t="s">
        <v>26</v>
      </c>
      <c r="F114">
        <v>533</v>
      </c>
      <c r="G114">
        <v>19188</v>
      </c>
      <c r="H114">
        <v>23985</v>
      </c>
      <c r="I114" t="s">
        <v>1259</v>
      </c>
      <c r="K114" t="s">
        <v>1260</v>
      </c>
      <c r="L114" t="s">
        <v>1260</v>
      </c>
      <c r="M114" t="s">
        <v>1260</v>
      </c>
      <c r="N114" t="s">
        <v>1260</v>
      </c>
      <c r="O114" t="s">
        <v>1273</v>
      </c>
      <c r="P114" t="s">
        <v>1273</v>
      </c>
      <c r="Q114" t="s">
        <v>1260</v>
      </c>
      <c r="R114" t="s">
        <v>1260</v>
      </c>
      <c r="S114" t="s">
        <v>1259</v>
      </c>
      <c r="T114" t="s">
        <v>1419</v>
      </c>
      <c r="U114" t="s">
        <v>1259</v>
      </c>
    </row>
    <row r="115" spans="1:21" x14ac:dyDescent="0.25">
      <c r="A115">
        <v>85200166</v>
      </c>
      <c r="B115" t="s">
        <v>1426</v>
      </c>
      <c r="C115" t="s">
        <v>1426</v>
      </c>
      <c r="D115" t="s">
        <v>1228</v>
      </c>
      <c r="E115" t="s">
        <v>26</v>
      </c>
      <c r="F115">
        <v>258</v>
      </c>
      <c r="G115">
        <v>9288</v>
      </c>
      <c r="H115">
        <v>1161</v>
      </c>
      <c r="I115" t="s">
        <v>1259</v>
      </c>
      <c r="K115" t="s">
        <v>1260</v>
      </c>
      <c r="L115" t="s">
        <v>1260</v>
      </c>
      <c r="M115" t="s">
        <v>1260</v>
      </c>
      <c r="N115" t="s">
        <v>1260</v>
      </c>
      <c r="O115" t="s">
        <v>1273</v>
      </c>
      <c r="P115" t="s">
        <v>1273</v>
      </c>
      <c r="Q115" t="s">
        <v>1260</v>
      </c>
      <c r="R115" t="s">
        <v>1260</v>
      </c>
      <c r="S115" t="s">
        <v>1259</v>
      </c>
      <c r="T115" t="s">
        <v>1419</v>
      </c>
      <c r="U115" t="s">
        <v>1259</v>
      </c>
    </row>
    <row r="116" spans="1:21" x14ac:dyDescent="0.25">
      <c r="A116">
        <v>2150</v>
      </c>
      <c r="B116" t="s">
        <v>1427</v>
      </c>
      <c r="C116" t="s">
        <v>1427</v>
      </c>
      <c r="D116" t="s">
        <v>1228</v>
      </c>
      <c r="E116" t="s">
        <v>26</v>
      </c>
      <c r="F116">
        <v>46</v>
      </c>
      <c r="G116">
        <v>1656</v>
      </c>
      <c r="H116">
        <v>207</v>
      </c>
      <c r="I116" t="s">
        <v>1259</v>
      </c>
      <c r="K116" t="s">
        <v>1260</v>
      </c>
      <c r="L116" t="s">
        <v>1260</v>
      </c>
      <c r="M116" t="s">
        <v>1260</v>
      </c>
      <c r="N116" t="s">
        <v>1260</v>
      </c>
      <c r="O116" t="s">
        <v>1260</v>
      </c>
      <c r="P116" t="s">
        <v>1260</v>
      </c>
      <c r="Q116" t="s">
        <v>1260</v>
      </c>
      <c r="R116" t="s">
        <v>1260</v>
      </c>
      <c r="S116" t="s">
        <v>1259</v>
      </c>
      <c r="T116" t="s">
        <v>1259</v>
      </c>
      <c r="U116" t="s">
        <v>1259</v>
      </c>
    </row>
    <row r="117" spans="1:21" x14ac:dyDescent="0.25">
      <c r="A117">
        <v>85200140</v>
      </c>
      <c r="B117" t="s">
        <v>1428</v>
      </c>
      <c r="C117" t="s">
        <v>1428</v>
      </c>
      <c r="D117" t="s">
        <v>1228</v>
      </c>
      <c r="E117" t="s">
        <v>26</v>
      </c>
      <c r="F117">
        <v>333</v>
      </c>
      <c r="G117">
        <v>11988</v>
      </c>
      <c r="H117">
        <v>14985</v>
      </c>
      <c r="I117" t="s">
        <v>1259</v>
      </c>
      <c r="K117" t="s">
        <v>1260</v>
      </c>
      <c r="L117" t="s">
        <v>1260</v>
      </c>
      <c r="M117" t="s">
        <v>1260</v>
      </c>
      <c r="N117" t="s">
        <v>1260</v>
      </c>
      <c r="O117" t="s">
        <v>1273</v>
      </c>
      <c r="P117" t="s">
        <v>1273</v>
      </c>
      <c r="Q117" t="s">
        <v>1260</v>
      </c>
      <c r="R117" t="s">
        <v>1260</v>
      </c>
      <c r="S117" t="s">
        <v>1259</v>
      </c>
      <c r="T117" t="s">
        <v>1419</v>
      </c>
      <c r="U117" t="s">
        <v>1259</v>
      </c>
    </row>
    <row r="118" spans="1:21" x14ac:dyDescent="0.25">
      <c r="A118">
        <v>85200026</v>
      </c>
      <c r="B118" t="s">
        <v>1429</v>
      </c>
      <c r="C118" t="s">
        <v>1430</v>
      </c>
      <c r="D118" t="s">
        <v>1228</v>
      </c>
      <c r="E118" t="s">
        <v>26</v>
      </c>
      <c r="F118">
        <v>46</v>
      </c>
      <c r="G118">
        <v>1656</v>
      </c>
      <c r="H118">
        <v>207</v>
      </c>
      <c r="I118" t="s">
        <v>1259</v>
      </c>
      <c r="K118" t="s">
        <v>1260</v>
      </c>
      <c r="L118" t="s">
        <v>1260</v>
      </c>
      <c r="M118" t="s">
        <v>1260</v>
      </c>
      <c r="N118" t="s">
        <v>1260</v>
      </c>
      <c r="O118" t="s">
        <v>1260</v>
      </c>
      <c r="P118" t="s">
        <v>1260</v>
      </c>
      <c r="Q118" t="s">
        <v>1260</v>
      </c>
      <c r="R118" t="s">
        <v>1260</v>
      </c>
      <c r="S118" t="s">
        <v>1259</v>
      </c>
      <c r="T118" t="s">
        <v>1259</v>
      </c>
      <c r="U118" t="s">
        <v>1259</v>
      </c>
    </row>
    <row r="119" spans="1:21" x14ac:dyDescent="0.25">
      <c r="A119">
        <v>82000212</v>
      </c>
      <c r="B119" t="s">
        <v>1431</v>
      </c>
      <c r="C119" t="s">
        <v>1431</v>
      </c>
      <c r="D119" t="s">
        <v>136</v>
      </c>
      <c r="E119" t="s">
        <v>26</v>
      </c>
      <c r="F119">
        <v>181</v>
      </c>
      <c r="G119">
        <v>6516</v>
      </c>
      <c r="H119">
        <v>8145</v>
      </c>
      <c r="I119" t="s">
        <v>1259</v>
      </c>
      <c r="K119" t="s">
        <v>1260</v>
      </c>
      <c r="L119" t="s">
        <v>1260</v>
      </c>
      <c r="M119" t="s">
        <v>1260</v>
      </c>
      <c r="N119" t="s">
        <v>1260</v>
      </c>
      <c r="O119" t="s">
        <v>1273</v>
      </c>
      <c r="P119" t="s">
        <v>1273</v>
      </c>
      <c r="Q119" t="s">
        <v>1273</v>
      </c>
      <c r="R119" t="s">
        <v>1260</v>
      </c>
      <c r="S119" t="s">
        <v>1259</v>
      </c>
      <c r="T119" t="s">
        <v>1317</v>
      </c>
      <c r="U119" t="s">
        <v>1259</v>
      </c>
    </row>
    <row r="120" spans="1:21" x14ac:dyDescent="0.25">
      <c r="A120">
        <v>3015</v>
      </c>
      <c r="B120" t="s">
        <v>1432</v>
      </c>
      <c r="C120" t="s">
        <v>1432</v>
      </c>
      <c r="D120" t="s">
        <v>136</v>
      </c>
      <c r="E120" t="s">
        <v>26</v>
      </c>
      <c r="F120">
        <v>270</v>
      </c>
      <c r="G120">
        <v>972</v>
      </c>
      <c r="H120">
        <v>1215</v>
      </c>
      <c r="I120" t="s">
        <v>1259</v>
      </c>
      <c r="K120" t="s">
        <v>1260</v>
      </c>
      <c r="L120" t="s">
        <v>1260</v>
      </c>
      <c r="M120" t="s">
        <v>1273</v>
      </c>
      <c r="N120" t="s">
        <v>1260</v>
      </c>
      <c r="O120" t="s">
        <v>1260</v>
      </c>
      <c r="P120" t="s">
        <v>1260</v>
      </c>
      <c r="Q120" t="s">
        <v>1260</v>
      </c>
      <c r="R120" t="s">
        <v>1260</v>
      </c>
      <c r="S120" t="s">
        <v>1259</v>
      </c>
      <c r="T120" t="s">
        <v>1259</v>
      </c>
      <c r="U120" t="s">
        <v>1259</v>
      </c>
    </row>
    <row r="121" spans="1:21" x14ac:dyDescent="0.25">
      <c r="A121">
        <v>82000417</v>
      </c>
      <c r="B121" t="s">
        <v>1433</v>
      </c>
      <c r="C121" t="s">
        <v>1433</v>
      </c>
      <c r="D121" t="s">
        <v>136</v>
      </c>
      <c r="E121" t="s">
        <v>3</v>
      </c>
      <c r="F121">
        <v>198</v>
      </c>
      <c r="G121">
        <v>7128</v>
      </c>
      <c r="H121">
        <v>891</v>
      </c>
      <c r="I121" t="s">
        <v>1259</v>
      </c>
      <c r="K121" t="s">
        <v>1260</v>
      </c>
      <c r="L121" t="s">
        <v>1260</v>
      </c>
      <c r="M121" t="s">
        <v>1273</v>
      </c>
      <c r="N121" t="s">
        <v>1260</v>
      </c>
      <c r="O121" t="s">
        <v>1260</v>
      </c>
      <c r="P121" t="s">
        <v>1260</v>
      </c>
      <c r="Q121" t="s">
        <v>1273</v>
      </c>
      <c r="R121" t="s">
        <v>1260</v>
      </c>
      <c r="S121" t="s">
        <v>1259</v>
      </c>
      <c r="T121" t="s">
        <v>1259</v>
      </c>
      <c r="U121" t="s">
        <v>1259</v>
      </c>
    </row>
    <row r="122" spans="1:21" x14ac:dyDescent="0.25">
      <c r="A122">
        <v>82000557</v>
      </c>
      <c r="B122" t="s">
        <v>1434</v>
      </c>
      <c r="C122" t="s">
        <v>1434</v>
      </c>
      <c r="D122" t="s">
        <v>136</v>
      </c>
      <c r="E122" t="s">
        <v>65</v>
      </c>
      <c r="F122">
        <v>180</v>
      </c>
      <c r="G122">
        <v>648</v>
      </c>
      <c r="H122">
        <v>81</v>
      </c>
      <c r="I122" t="s">
        <v>1259</v>
      </c>
      <c r="K122" t="s">
        <v>1260</v>
      </c>
      <c r="L122" t="s">
        <v>1260</v>
      </c>
      <c r="M122" t="s">
        <v>1260</v>
      </c>
      <c r="N122" t="s">
        <v>1260</v>
      </c>
      <c r="O122" t="s">
        <v>1273</v>
      </c>
      <c r="P122" t="s">
        <v>1273</v>
      </c>
      <c r="Q122" t="s">
        <v>1273</v>
      </c>
      <c r="R122" t="s">
        <v>1260</v>
      </c>
      <c r="S122" t="s">
        <v>1259</v>
      </c>
      <c r="T122" t="s">
        <v>1259</v>
      </c>
      <c r="U122" t="s">
        <v>1259</v>
      </c>
    </row>
    <row r="123" spans="1:21" x14ac:dyDescent="0.25">
      <c r="A123">
        <v>82000646</v>
      </c>
      <c r="B123" t="s">
        <v>1435</v>
      </c>
      <c r="C123" t="s">
        <v>1435</v>
      </c>
      <c r="D123" t="s">
        <v>136</v>
      </c>
      <c r="E123" t="s">
        <v>3</v>
      </c>
      <c r="F123">
        <v>855</v>
      </c>
      <c r="G123">
        <v>3078</v>
      </c>
      <c r="H123">
        <v>38475</v>
      </c>
      <c r="I123" t="s">
        <v>1259</v>
      </c>
      <c r="K123" t="s">
        <v>1260</v>
      </c>
      <c r="L123" t="s">
        <v>1260</v>
      </c>
      <c r="M123" t="s">
        <v>1273</v>
      </c>
      <c r="N123" t="s">
        <v>1273</v>
      </c>
      <c r="O123" t="s">
        <v>1260</v>
      </c>
      <c r="P123" t="s">
        <v>1260</v>
      </c>
      <c r="Q123" t="s">
        <v>1273</v>
      </c>
      <c r="R123" t="s">
        <v>1260</v>
      </c>
      <c r="S123" t="s">
        <v>1259</v>
      </c>
      <c r="T123" t="s">
        <v>1259</v>
      </c>
      <c r="U123" t="s">
        <v>1259</v>
      </c>
    </row>
    <row r="124" spans="1:21" x14ac:dyDescent="0.25">
      <c r="A124">
        <v>82000662</v>
      </c>
      <c r="B124" t="s">
        <v>1436</v>
      </c>
      <c r="C124" t="s">
        <v>1436</v>
      </c>
      <c r="D124" t="s">
        <v>136</v>
      </c>
      <c r="E124" t="s">
        <v>3</v>
      </c>
      <c r="F124">
        <v>810</v>
      </c>
      <c r="G124">
        <v>2916</v>
      </c>
      <c r="H124">
        <v>3645</v>
      </c>
      <c r="I124" t="s">
        <v>1259</v>
      </c>
      <c r="K124" t="s">
        <v>1260</v>
      </c>
      <c r="L124" t="s">
        <v>1260</v>
      </c>
      <c r="M124" t="s">
        <v>1273</v>
      </c>
      <c r="N124" t="s">
        <v>1273</v>
      </c>
      <c r="O124" t="s">
        <v>1260</v>
      </c>
      <c r="P124" t="s">
        <v>1260</v>
      </c>
      <c r="Q124" t="s">
        <v>1273</v>
      </c>
      <c r="R124" t="s">
        <v>1260</v>
      </c>
      <c r="S124" t="s">
        <v>1259</v>
      </c>
      <c r="T124" t="s">
        <v>1259</v>
      </c>
      <c r="U124" t="s">
        <v>1259</v>
      </c>
    </row>
    <row r="125" spans="1:21" x14ac:dyDescent="0.25">
      <c r="A125">
        <v>82000689</v>
      </c>
      <c r="B125" t="s">
        <v>1437</v>
      </c>
      <c r="C125" t="s">
        <v>1437</v>
      </c>
      <c r="D125" t="s">
        <v>136</v>
      </c>
      <c r="E125" t="s">
        <v>3</v>
      </c>
      <c r="F125">
        <v>317</v>
      </c>
      <c r="G125">
        <v>11412</v>
      </c>
      <c r="H125">
        <v>14265</v>
      </c>
      <c r="I125" t="s">
        <v>1259</v>
      </c>
      <c r="K125" t="s">
        <v>1260</v>
      </c>
      <c r="L125" t="s">
        <v>1260</v>
      </c>
      <c r="M125" t="s">
        <v>1273</v>
      </c>
      <c r="N125" t="s">
        <v>1273</v>
      </c>
      <c r="O125" t="s">
        <v>1260</v>
      </c>
      <c r="P125" t="s">
        <v>1260</v>
      </c>
      <c r="Q125" t="s">
        <v>1260</v>
      </c>
      <c r="R125" t="s">
        <v>1260</v>
      </c>
      <c r="S125" t="s">
        <v>1259</v>
      </c>
      <c r="T125" t="s">
        <v>1259</v>
      </c>
      <c r="U125" t="s">
        <v>1259</v>
      </c>
    </row>
    <row r="126" spans="1:21" x14ac:dyDescent="0.25">
      <c r="A126">
        <v>3061</v>
      </c>
      <c r="B126" t="s">
        <v>1438</v>
      </c>
      <c r="C126" t="s">
        <v>1438</v>
      </c>
      <c r="D126" t="s">
        <v>136</v>
      </c>
      <c r="E126" t="s">
        <v>3</v>
      </c>
      <c r="F126">
        <v>434</v>
      </c>
      <c r="G126">
        <v>15624</v>
      </c>
      <c r="H126">
        <v>1953</v>
      </c>
      <c r="I126" t="s">
        <v>1259</v>
      </c>
      <c r="K126" t="s">
        <v>1273</v>
      </c>
      <c r="L126" t="s">
        <v>1260</v>
      </c>
      <c r="M126" t="s">
        <v>1260</v>
      </c>
      <c r="N126" t="s">
        <v>1260</v>
      </c>
      <c r="O126" t="s">
        <v>1260</v>
      </c>
      <c r="P126" t="s">
        <v>1260</v>
      </c>
      <c r="Q126" t="s">
        <v>1260</v>
      </c>
      <c r="R126" t="s">
        <v>1260</v>
      </c>
      <c r="S126" t="s">
        <v>1259</v>
      </c>
      <c r="T126" t="s">
        <v>1259</v>
      </c>
      <c r="U126" t="s">
        <v>1259</v>
      </c>
    </row>
    <row r="127" spans="1:21" x14ac:dyDescent="0.25">
      <c r="A127">
        <v>82000921</v>
      </c>
      <c r="B127" t="s">
        <v>1439</v>
      </c>
      <c r="C127" t="s">
        <v>1439</v>
      </c>
      <c r="D127" t="s">
        <v>136</v>
      </c>
      <c r="E127" t="s">
        <v>3</v>
      </c>
      <c r="F127">
        <v>144</v>
      </c>
      <c r="G127">
        <v>5184</v>
      </c>
      <c r="H127">
        <v>648</v>
      </c>
      <c r="I127" t="s">
        <v>1259</v>
      </c>
      <c r="K127" t="s">
        <v>1260</v>
      </c>
      <c r="L127" t="s">
        <v>1260</v>
      </c>
      <c r="M127" t="s">
        <v>1260</v>
      </c>
      <c r="N127" t="s">
        <v>1260</v>
      </c>
      <c r="O127" t="s">
        <v>1260</v>
      </c>
      <c r="P127" t="s">
        <v>1260</v>
      </c>
      <c r="Q127" t="s">
        <v>1273</v>
      </c>
      <c r="R127" t="s">
        <v>1260</v>
      </c>
      <c r="S127" t="s">
        <v>1259</v>
      </c>
      <c r="T127" t="s">
        <v>1259</v>
      </c>
      <c r="U127" t="s">
        <v>1259</v>
      </c>
    </row>
    <row r="128" spans="1:21" x14ac:dyDescent="0.25">
      <c r="A128">
        <v>82000948</v>
      </c>
      <c r="B128" t="s">
        <v>1440</v>
      </c>
      <c r="C128" t="s">
        <v>1440</v>
      </c>
      <c r="D128" t="s">
        <v>136</v>
      </c>
      <c r="E128" t="s">
        <v>3</v>
      </c>
      <c r="F128">
        <v>144</v>
      </c>
      <c r="G128">
        <v>5184</v>
      </c>
      <c r="H128">
        <v>648</v>
      </c>
      <c r="I128" t="s">
        <v>1259</v>
      </c>
      <c r="K128" t="s">
        <v>1260</v>
      </c>
      <c r="L128" t="s">
        <v>1260</v>
      </c>
      <c r="M128" t="s">
        <v>1260</v>
      </c>
      <c r="N128" t="s">
        <v>1260</v>
      </c>
      <c r="O128" t="s">
        <v>1260</v>
      </c>
      <c r="P128" t="s">
        <v>1260</v>
      </c>
      <c r="Q128" t="s">
        <v>1273</v>
      </c>
      <c r="R128" t="s">
        <v>1260</v>
      </c>
      <c r="S128" t="s">
        <v>1259</v>
      </c>
      <c r="T128" t="s">
        <v>1259</v>
      </c>
      <c r="U128" t="s">
        <v>1259</v>
      </c>
    </row>
    <row r="129" spans="1:21" x14ac:dyDescent="0.25">
      <c r="A129">
        <v>82000980</v>
      </c>
      <c r="B129" t="s">
        <v>1441</v>
      </c>
      <c r="C129" t="s">
        <v>1441</v>
      </c>
      <c r="D129" t="s">
        <v>136</v>
      </c>
      <c r="E129" t="s">
        <v>26</v>
      </c>
      <c r="F129">
        <v>2093</v>
      </c>
      <c r="G129">
        <v>75348</v>
      </c>
      <c r="H129">
        <v>94185</v>
      </c>
      <c r="I129" t="s">
        <v>1259</v>
      </c>
      <c r="K129" t="s">
        <v>1260</v>
      </c>
      <c r="L129" t="s">
        <v>1260</v>
      </c>
      <c r="M129" t="s">
        <v>1273</v>
      </c>
      <c r="N129" t="s">
        <v>1260</v>
      </c>
      <c r="O129" t="s">
        <v>1260</v>
      </c>
      <c r="P129" t="s">
        <v>1260</v>
      </c>
      <c r="Q129" t="s">
        <v>1273</v>
      </c>
      <c r="R129" t="s">
        <v>1260</v>
      </c>
      <c r="S129" t="s">
        <v>1259</v>
      </c>
      <c r="T129" t="s">
        <v>1259</v>
      </c>
      <c r="U129" t="s">
        <v>1259</v>
      </c>
    </row>
    <row r="130" spans="1:21" x14ac:dyDescent="0.25">
      <c r="A130">
        <v>85300039</v>
      </c>
      <c r="B130" t="s">
        <v>1442</v>
      </c>
      <c r="C130" t="s">
        <v>1442</v>
      </c>
      <c r="D130" t="s">
        <v>136</v>
      </c>
      <c r="E130" t="s">
        <v>65</v>
      </c>
      <c r="F130">
        <v>44</v>
      </c>
      <c r="G130">
        <v>1584</v>
      </c>
      <c r="H130">
        <v>198</v>
      </c>
      <c r="I130" t="s">
        <v>1259</v>
      </c>
      <c r="K130" t="s">
        <v>1260</v>
      </c>
      <c r="L130" t="s">
        <v>1260</v>
      </c>
      <c r="M130" t="s">
        <v>1273</v>
      </c>
      <c r="N130" t="s">
        <v>1260</v>
      </c>
      <c r="O130" t="s">
        <v>1273</v>
      </c>
      <c r="P130" t="s">
        <v>1260</v>
      </c>
      <c r="Q130" t="s">
        <v>1273</v>
      </c>
      <c r="R130" t="s">
        <v>1260</v>
      </c>
      <c r="S130" t="s">
        <v>1259</v>
      </c>
      <c r="T130" t="s">
        <v>1443</v>
      </c>
      <c r="U130" t="s">
        <v>1259</v>
      </c>
    </row>
    <row r="131" spans="1:21" x14ac:dyDescent="0.25">
      <c r="A131">
        <v>82001138</v>
      </c>
      <c r="B131" t="s">
        <v>1444</v>
      </c>
      <c r="C131" t="s">
        <v>1444</v>
      </c>
      <c r="D131" t="s">
        <v>136</v>
      </c>
      <c r="E131" t="s">
        <v>26</v>
      </c>
      <c r="F131">
        <v>251</v>
      </c>
      <c r="G131">
        <v>9036</v>
      </c>
      <c r="H131">
        <v>11295</v>
      </c>
      <c r="I131" t="s">
        <v>1259</v>
      </c>
      <c r="K131" t="s">
        <v>1260</v>
      </c>
      <c r="L131" t="s">
        <v>1260</v>
      </c>
      <c r="M131" t="s">
        <v>1273</v>
      </c>
      <c r="N131" t="s">
        <v>1273</v>
      </c>
      <c r="O131" t="s">
        <v>1260</v>
      </c>
      <c r="P131" t="s">
        <v>1260</v>
      </c>
      <c r="Q131" t="s">
        <v>1273</v>
      </c>
      <c r="R131" t="s">
        <v>1260</v>
      </c>
      <c r="S131" t="s">
        <v>1259</v>
      </c>
      <c r="T131" t="s">
        <v>1259</v>
      </c>
      <c r="U131" t="s">
        <v>1259</v>
      </c>
    </row>
    <row r="132" spans="1:21" x14ac:dyDescent="0.25">
      <c r="A132">
        <v>3141</v>
      </c>
      <c r="B132" t="s">
        <v>1445</v>
      </c>
      <c r="C132" t="s">
        <v>1446</v>
      </c>
      <c r="D132" t="s">
        <v>136</v>
      </c>
      <c r="E132" t="s">
        <v>26</v>
      </c>
      <c r="F132">
        <v>190</v>
      </c>
      <c r="G132">
        <v>684</v>
      </c>
      <c r="H132">
        <v>855</v>
      </c>
      <c r="I132" t="s">
        <v>1259</v>
      </c>
      <c r="K132" t="s">
        <v>1260</v>
      </c>
      <c r="L132" t="s">
        <v>1260</v>
      </c>
      <c r="M132" t="s">
        <v>1273</v>
      </c>
      <c r="N132" t="s">
        <v>1260</v>
      </c>
      <c r="O132" t="s">
        <v>1260</v>
      </c>
      <c r="P132" t="s">
        <v>1260</v>
      </c>
      <c r="Q132" t="s">
        <v>1273</v>
      </c>
      <c r="R132" t="s">
        <v>1260</v>
      </c>
      <c r="S132" t="s">
        <v>1259</v>
      </c>
      <c r="T132" t="s">
        <v>1259</v>
      </c>
      <c r="U132" t="s">
        <v>1259</v>
      </c>
    </row>
    <row r="133" spans="1:21" x14ac:dyDescent="0.25">
      <c r="A133">
        <v>3300</v>
      </c>
      <c r="B133" t="s">
        <v>1447</v>
      </c>
      <c r="C133" t="s">
        <v>1448</v>
      </c>
      <c r="D133" t="s">
        <v>136</v>
      </c>
      <c r="E133" t="s">
        <v>5</v>
      </c>
      <c r="F133">
        <v>6705</v>
      </c>
      <c r="G133">
        <v>24138</v>
      </c>
      <c r="H133">
        <v>301725</v>
      </c>
      <c r="I133" t="s">
        <v>1259</v>
      </c>
      <c r="K133" t="s">
        <v>1260</v>
      </c>
      <c r="L133" t="s">
        <v>1260</v>
      </c>
      <c r="M133" t="s">
        <v>1273</v>
      </c>
      <c r="N133" t="s">
        <v>1260</v>
      </c>
      <c r="O133" t="s">
        <v>1273</v>
      </c>
      <c r="P133" t="s">
        <v>1260</v>
      </c>
      <c r="Q133" t="s">
        <v>1273</v>
      </c>
      <c r="R133" t="s">
        <v>1260</v>
      </c>
      <c r="S133" t="s">
        <v>1259</v>
      </c>
      <c r="T133" t="s">
        <v>1449</v>
      </c>
      <c r="U133" t="s">
        <v>1259</v>
      </c>
    </row>
    <row r="134" spans="1:21" x14ac:dyDescent="0.25">
      <c r="A134">
        <v>82000603</v>
      </c>
      <c r="B134" t="s">
        <v>1450</v>
      </c>
      <c r="C134" t="s">
        <v>1451</v>
      </c>
      <c r="D134" t="s">
        <v>136</v>
      </c>
      <c r="E134" t="s">
        <v>3</v>
      </c>
      <c r="F134">
        <v>3066</v>
      </c>
      <c r="G134">
        <v>110376</v>
      </c>
      <c r="H134">
        <v>13797</v>
      </c>
      <c r="I134" t="s">
        <v>1259</v>
      </c>
      <c r="K134" t="s">
        <v>1260</v>
      </c>
      <c r="L134" t="s">
        <v>1260</v>
      </c>
      <c r="M134" t="s">
        <v>1260</v>
      </c>
      <c r="N134" t="s">
        <v>1260</v>
      </c>
      <c r="O134" t="s">
        <v>1260</v>
      </c>
      <c r="P134" t="s">
        <v>1260</v>
      </c>
      <c r="Q134" t="s">
        <v>1273</v>
      </c>
      <c r="R134" t="s">
        <v>1260</v>
      </c>
      <c r="S134" t="s">
        <v>1259</v>
      </c>
      <c r="T134" t="s">
        <v>1259</v>
      </c>
      <c r="U134" t="s">
        <v>1259</v>
      </c>
    </row>
    <row r="135" spans="1:21" x14ac:dyDescent="0.25">
      <c r="A135">
        <v>82001049</v>
      </c>
      <c r="B135" t="s">
        <v>1452</v>
      </c>
      <c r="C135" t="s">
        <v>1453</v>
      </c>
      <c r="D135" t="s">
        <v>136</v>
      </c>
      <c r="E135" t="s">
        <v>3</v>
      </c>
      <c r="F135">
        <v>3066</v>
      </c>
      <c r="G135">
        <v>110376</v>
      </c>
      <c r="H135">
        <v>13797</v>
      </c>
      <c r="I135" t="s">
        <v>1259</v>
      </c>
      <c r="K135" t="s">
        <v>1260</v>
      </c>
      <c r="L135" t="s">
        <v>1260</v>
      </c>
      <c r="M135" t="s">
        <v>1260</v>
      </c>
      <c r="N135" t="s">
        <v>1260</v>
      </c>
      <c r="O135" t="s">
        <v>1260</v>
      </c>
      <c r="P135" t="s">
        <v>1260</v>
      </c>
      <c r="Q135" t="s">
        <v>1273</v>
      </c>
      <c r="R135" t="s">
        <v>1260</v>
      </c>
      <c r="S135" t="s">
        <v>1259</v>
      </c>
      <c r="T135" t="s">
        <v>1259</v>
      </c>
      <c r="U135" t="s">
        <v>1259</v>
      </c>
    </row>
    <row r="136" spans="1:21" x14ac:dyDescent="0.25">
      <c r="A136">
        <v>82001057</v>
      </c>
      <c r="B136" t="s">
        <v>1454</v>
      </c>
      <c r="C136" t="s">
        <v>1455</v>
      </c>
      <c r="D136" t="s">
        <v>136</v>
      </c>
      <c r="E136" t="s">
        <v>3</v>
      </c>
      <c r="F136">
        <v>3066</v>
      </c>
      <c r="G136">
        <v>110376</v>
      </c>
      <c r="H136">
        <v>13797</v>
      </c>
      <c r="I136" t="s">
        <v>1259</v>
      </c>
      <c r="K136" t="s">
        <v>1260</v>
      </c>
      <c r="L136" t="s">
        <v>1260</v>
      </c>
      <c r="M136" t="s">
        <v>1260</v>
      </c>
      <c r="N136" t="s">
        <v>1260</v>
      </c>
      <c r="O136" t="s">
        <v>1260</v>
      </c>
      <c r="P136" t="s">
        <v>1260</v>
      </c>
      <c r="Q136" t="s">
        <v>1273</v>
      </c>
      <c r="R136" t="s">
        <v>1260</v>
      </c>
      <c r="S136" t="s">
        <v>1259</v>
      </c>
      <c r="T136" t="s">
        <v>1259</v>
      </c>
      <c r="U136" t="s">
        <v>1259</v>
      </c>
    </row>
    <row r="137" spans="1:21" x14ac:dyDescent="0.25">
      <c r="A137">
        <v>82000620</v>
      </c>
      <c r="B137" t="s">
        <v>1456</v>
      </c>
      <c r="C137" t="s">
        <v>1457</v>
      </c>
      <c r="D137" t="s">
        <v>136</v>
      </c>
      <c r="E137" t="s">
        <v>3</v>
      </c>
      <c r="F137">
        <v>766</v>
      </c>
      <c r="G137">
        <v>27576</v>
      </c>
      <c r="H137">
        <v>3447</v>
      </c>
      <c r="I137" t="s">
        <v>1259</v>
      </c>
      <c r="K137" t="s">
        <v>1260</v>
      </c>
      <c r="L137" t="s">
        <v>1260</v>
      </c>
      <c r="M137" t="s">
        <v>1260</v>
      </c>
      <c r="N137" t="s">
        <v>1260</v>
      </c>
      <c r="O137" t="s">
        <v>1260</v>
      </c>
      <c r="P137" t="s">
        <v>1260</v>
      </c>
      <c r="Q137" t="s">
        <v>1273</v>
      </c>
      <c r="R137" t="s">
        <v>1260</v>
      </c>
      <c r="S137" t="s">
        <v>1259</v>
      </c>
      <c r="T137" t="s">
        <v>1259</v>
      </c>
      <c r="U137" t="s">
        <v>1259</v>
      </c>
    </row>
    <row r="138" spans="1:21" x14ac:dyDescent="0.25">
      <c r="A138">
        <v>82000344</v>
      </c>
      <c r="B138" t="s">
        <v>1458</v>
      </c>
      <c r="C138" t="s">
        <v>1459</v>
      </c>
      <c r="D138" t="s">
        <v>136</v>
      </c>
      <c r="E138" t="s">
        <v>11</v>
      </c>
      <c r="F138">
        <v>1474</v>
      </c>
      <c r="G138">
        <v>53064</v>
      </c>
      <c r="H138">
        <v>6633</v>
      </c>
      <c r="I138" t="s">
        <v>1259</v>
      </c>
      <c r="K138" t="s">
        <v>1260</v>
      </c>
      <c r="L138" t="s">
        <v>1260</v>
      </c>
      <c r="M138" t="s">
        <v>1260</v>
      </c>
      <c r="N138" t="s">
        <v>1260</v>
      </c>
      <c r="O138" t="s">
        <v>1260</v>
      </c>
      <c r="P138" t="s">
        <v>1260</v>
      </c>
      <c r="Q138" t="s">
        <v>1273</v>
      </c>
      <c r="R138" t="s">
        <v>1260</v>
      </c>
      <c r="S138" t="s">
        <v>1259</v>
      </c>
      <c r="T138" t="s">
        <v>1259</v>
      </c>
      <c r="U138" t="s">
        <v>1259</v>
      </c>
    </row>
    <row r="139" spans="1:21" x14ac:dyDescent="0.25">
      <c r="A139">
        <v>85300071</v>
      </c>
      <c r="B139" t="s">
        <v>1460</v>
      </c>
      <c r="C139" t="s">
        <v>1461</v>
      </c>
      <c r="D139" t="s">
        <v>136</v>
      </c>
      <c r="E139" t="s">
        <v>5</v>
      </c>
      <c r="F139">
        <v>588</v>
      </c>
      <c r="G139">
        <v>21168</v>
      </c>
      <c r="H139">
        <v>2646</v>
      </c>
      <c r="I139" t="s">
        <v>1259</v>
      </c>
      <c r="K139" t="s">
        <v>1260</v>
      </c>
      <c r="L139" t="s">
        <v>1260</v>
      </c>
      <c r="M139" t="s">
        <v>1273</v>
      </c>
      <c r="N139" t="s">
        <v>1260</v>
      </c>
      <c r="O139" t="s">
        <v>1260</v>
      </c>
      <c r="P139" t="s">
        <v>1260</v>
      </c>
      <c r="Q139" t="s">
        <v>1273</v>
      </c>
      <c r="R139" t="s">
        <v>1260</v>
      </c>
      <c r="S139" t="s">
        <v>1259</v>
      </c>
      <c r="T139" t="s">
        <v>1259</v>
      </c>
      <c r="U139" t="s">
        <v>1259</v>
      </c>
    </row>
    <row r="140" spans="1:21" x14ac:dyDescent="0.25">
      <c r="A140">
        <v>3070</v>
      </c>
      <c r="B140" t="s">
        <v>1462</v>
      </c>
      <c r="C140" t="s">
        <v>1463</v>
      </c>
      <c r="D140" t="s">
        <v>136</v>
      </c>
      <c r="E140" t="s">
        <v>26</v>
      </c>
      <c r="F140">
        <v>454</v>
      </c>
      <c r="G140">
        <v>16344</v>
      </c>
      <c r="H140">
        <v>2043</v>
      </c>
      <c r="I140" t="s">
        <v>1259</v>
      </c>
      <c r="K140" t="s">
        <v>1260</v>
      </c>
      <c r="L140" t="s">
        <v>1260</v>
      </c>
      <c r="M140" t="s">
        <v>1260</v>
      </c>
      <c r="N140" t="s">
        <v>1260</v>
      </c>
      <c r="O140" t="s">
        <v>1260</v>
      </c>
      <c r="P140" t="s">
        <v>1260</v>
      </c>
      <c r="Q140" t="s">
        <v>1273</v>
      </c>
      <c r="R140" t="s">
        <v>1260</v>
      </c>
      <c r="S140" t="s">
        <v>1259</v>
      </c>
      <c r="T140" t="s">
        <v>1259</v>
      </c>
      <c r="U140" t="s">
        <v>1259</v>
      </c>
    </row>
    <row r="141" spans="1:21" x14ac:dyDescent="0.25">
      <c r="A141">
        <v>3150</v>
      </c>
      <c r="B141" t="s">
        <v>1464</v>
      </c>
      <c r="C141" t="s">
        <v>1465</v>
      </c>
      <c r="D141" t="s">
        <v>136</v>
      </c>
      <c r="E141" t="s">
        <v>3</v>
      </c>
      <c r="F141">
        <v>325</v>
      </c>
      <c r="G141">
        <v>117</v>
      </c>
      <c r="H141">
        <v>14625</v>
      </c>
      <c r="I141" t="s">
        <v>1259</v>
      </c>
      <c r="K141" t="s">
        <v>1260</v>
      </c>
      <c r="L141" t="s">
        <v>1260</v>
      </c>
      <c r="M141" t="s">
        <v>1273</v>
      </c>
      <c r="N141" t="s">
        <v>1260</v>
      </c>
      <c r="O141" t="s">
        <v>1260</v>
      </c>
      <c r="P141" t="s">
        <v>1260</v>
      </c>
      <c r="Q141" t="s">
        <v>1273</v>
      </c>
      <c r="R141" t="s">
        <v>1260</v>
      </c>
      <c r="S141" t="s">
        <v>1259</v>
      </c>
      <c r="T141" t="s">
        <v>1259</v>
      </c>
      <c r="U141" t="s">
        <v>1259</v>
      </c>
    </row>
    <row r="142" spans="1:21" x14ac:dyDescent="0.25">
      <c r="A142">
        <v>85300047</v>
      </c>
      <c r="B142" t="s">
        <v>1466</v>
      </c>
      <c r="C142" t="s">
        <v>1466</v>
      </c>
      <c r="D142" t="s">
        <v>136</v>
      </c>
      <c r="E142" t="s">
        <v>65</v>
      </c>
      <c r="F142">
        <v>36</v>
      </c>
      <c r="G142">
        <v>1296</v>
      </c>
      <c r="H142">
        <v>162</v>
      </c>
      <c r="I142" t="s">
        <v>1259</v>
      </c>
      <c r="K142" t="s">
        <v>1260</v>
      </c>
      <c r="L142" t="s">
        <v>1260</v>
      </c>
      <c r="M142" t="s">
        <v>1273</v>
      </c>
      <c r="N142" t="s">
        <v>1260</v>
      </c>
      <c r="O142" t="s">
        <v>1260</v>
      </c>
      <c r="P142" t="s">
        <v>1260</v>
      </c>
      <c r="Q142" t="s">
        <v>1260</v>
      </c>
      <c r="R142" t="s">
        <v>1260</v>
      </c>
      <c r="S142" t="s">
        <v>1259</v>
      </c>
      <c r="T142" t="s">
        <v>1467</v>
      </c>
      <c r="U142" t="s">
        <v>1259</v>
      </c>
    </row>
    <row r="143" spans="1:21" x14ac:dyDescent="0.25">
      <c r="A143">
        <v>4189</v>
      </c>
      <c r="B143" t="s">
        <v>1468</v>
      </c>
      <c r="C143" t="s">
        <v>1468</v>
      </c>
      <c r="D143" t="s">
        <v>136</v>
      </c>
      <c r="E143" t="s">
        <v>26</v>
      </c>
      <c r="F143">
        <v>231</v>
      </c>
      <c r="G143">
        <v>8316</v>
      </c>
      <c r="H143">
        <v>10395</v>
      </c>
      <c r="I143" t="s">
        <v>1259</v>
      </c>
      <c r="K143" t="s">
        <v>1260</v>
      </c>
      <c r="L143" t="s">
        <v>1260</v>
      </c>
      <c r="M143" t="s">
        <v>1260</v>
      </c>
      <c r="N143" t="s">
        <v>1260</v>
      </c>
      <c r="O143" t="s">
        <v>1260</v>
      </c>
      <c r="P143" t="s">
        <v>1260</v>
      </c>
      <c r="Q143" t="s">
        <v>1273</v>
      </c>
      <c r="R143" t="s">
        <v>1260</v>
      </c>
      <c r="S143" t="s">
        <v>1259</v>
      </c>
      <c r="T143" t="s">
        <v>1259</v>
      </c>
      <c r="U143" t="s">
        <v>1259</v>
      </c>
    </row>
    <row r="144" spans="1:21" x14ac:dyDescent="0.25">
      <c r="A144">
        <v>82000336</v>
      </c>
      <c r="B144" t="s">
        <v>1469</v>
      </c>
      <c r="C144" t="s">
        <v>1470</v>
      </c>
      <c r="D144" t="s">
        <v>136</v>
      </c>
      <c r="E144" t="s">
        <v>3</v>
      </c>
      <c r="F144">
        <v>227</v>
      </c>
      <c r="G144">
        <v>8172</v>
      </c>
      <c r="H144">
        <v>10215</v>
      </c>
      <c r="I144" t="s">
        <v>1259</v>
      </c>
      <c r="K144" t="s">
        <v>1260</v>
      </c>
      <c r="L144" t="s">
        <v>1260</v>
      </c>
      <c r="M144" t="s">
        <v>1273</v>
      </c>
      <c r="N144" t="s">
        <v>1260</v>
      </c>
      <c r="O144" t="s">
        <v>1260</v>
      </c>
      <c r="P144" t="s">
        <v>1260</v>
      </c>
      <c r="Q144" t="s">
        <v>1273</v>
      </c>
      <c r="R144" t="s">
        <v>1260</v>
      </c>
      <c r="S144" t="s">
        <v>1259</v>
      </c>
      <c r="T144" t="s">
        <v>1259</v>
      </c>
      <c r="U144" t="s">
        <v>1259</v>
      </c>
    </row>
    <row r="145" spans="1:21" x14ac:dyDescent="0.25">
      <c r="A145">
        <v>82001065</v>
      </c>
      <c r="B145" t="s">
        <v>1471</v>
      </c>
      <c r="C145" t="s">
        <v>1472</v>
      </c>
      <c r="D145" t="s">
        <v>136</v>
      </c>
      <c r="E145" t="s">
        <v>3</v>
      </c>
      <c r="F145">
        <v>3066</v>
      </c>
      <c r="G145">
        <v>110376</v>
      </c>
      <c r="H145">
        <v>13797</v>
      </c>
      <c r="I145" t="s">
        <v>1259</v>
      </c>
      <c r="K145" t="s">
        <v>1260</v>
      </c>
      <c r="L145" t="s">
        <v>1260</v>
      </c>
      <c r="M145" t="s">
        <v>1260</v>
      </c>
      <c r="N145" t="s">
        <v>1260</v>
      </c>
      <c r="O145" t="s">
        <v>1260</v>
      </c>
      <c r="P145" t="s">
        <v>1260</v>
      </c>
      <c r="Q145" t="s">
        <v>1273</v>
      </c>
      <c r="R145" t="s">
        <v>1260</v>
      </c>
      <c r="S145" t="s">
        <v>1259</v>
      </c>
      <c r="T145" t="s">
        <v>1259</v>
      </c>
      <c r="U145" t="s">
        <v>1259</v>
      </c>
    </row>
    <row r="146" spans="1:21" x14ac:dyDescent="0.25">
      <c r="A146">
        <v>85300012</v>
      </c>
      <c r="B146" t="s">
        <v>1473</v>
      </c>
      <c r="C146" t="s">
        <v>1473</v>
      </c>
      <c r="D146" t="s">
        <v>136</v>
      </c>
      <c r="E146" t="s">
        <v>26</v>
      </c>
      <c r="F146">
        <v>10</v>
      </c>
      <c r="G146">
        <v>36</v>
      </c>
      <c r="H146">
        <v>45</v>
      </c>
      <c r="I146" t="s">
        <v>1259</v>
      </c>
      <c r="K146" t="s">
        <v>1260</v>
      </c>
      <c r="L146" t="s">
        <v>1260</v>
      </c>
      <c r="M146" t="s">
        <v>1260</v>
      </c>
      <c r="N146" t="s">
        <v>1260</v>
      </c>
      <c r="O146" t="s">
        <v>1260</v>
      </c>
      <c r="P146" t="s">
        <v>1260</v>
      </c>
      <c r="Q146" t="s">
        <v>1273</v>
      </c>
      <c r="R146" t="s">
        <v>1260</v>
      </c>
      <c r="S146" t="s">
        <v>1259</v>
      </c>
      <c r="T146" t="s">
        <v>1259</v>
      </c>
      <c r="U146" t="s">
        <v>1259</v>
      </c>
    </row>
    <row r="147" spans="1:21" x14ac:dyDescent="0.25">
      <c r="A147">
        <v>3060</v>
      </c>
      <c r="B147" t="s">
        <v>1474</v>
      </c>
      <c r="C147" t="s">
        <v>1475</v>
      </c>
      <c r="D147" t="s">
        <v>136</v>
      </c>
      <c r="E147" t="s">
        <v>26</v>
      </c>
      <c r="F147">
        <v>49</v>
      </c>
      <c r="G147">
        <v>1764</v>
      </c>
      <c r="H147">
        <v>2205</v>
      </c>
      <c r="I147" t="s">
        <v>1259</v>
      </c>
      <c r="J147">
        <v>3</v>
      </c>
      <c r="K147" t="s">
        <v>1260</v>
      </c>
      <c r="L147" t="s">
        <v>1260</v>
      </c>
      <c r="M147" t="s">
        <v>1273</v>
      </c>
      <c r="N147" t="s">
        <v>1260</v>
      </c>
      <c r="O147" t="s">
        <v>1260</v>
      </c>
      <c r="P147" t="s">
        <v>1260</v>
      </c>
      <c r="Q147" t="s">
        <v>1260</v>
      </c>
      <c r="R147" t="s">
        <v>1260</v>
      </c>
      <c r="S147" t="s">
        <v>1259</v>
      </c>
      <c r="T147" t="s">
        <v>1259</v>
      </c>
      <c r="U147" t="s">
        <v>1259</v>
      </c>
    </row>
    <row r="148" spans="1:21" x14ac:dyDescent="0.25">
      <c r="A148">
        <v>82001464</v>
      </c>
      <c r="B148" t="s">
        <v>1476</v>
      </c>
      <c r="C148" t="s">
        <v>1476</v>
      </c>
      <c r="D148" t="s">
        <v>136</v>
      </c>
      <c r="E148" t="s">
        <v>65</v>
      </c>
      <c r="F148">
        <v>239</v>
      </c>
      <c r="G148">
        <v>8604</v>
      </c>
      <c r="H148">
        <v>10755</v>
      </c>
      <c r="I148" t="s">
        <v>1259</v>
      </c>
      <c r="K148" t="s">
        <v>1260</v>
      </c>
      <c r="L148" t="s">
        <v>1260</v>
      </c>
      <c r="M148" t="s">
        <v>1273</v>
      </c>
      <c r="N148" t="s">
        <v>1260</v>
      </c>
      <c r="O148" t="s">
        <v>1260</v>
      </c>
      <c r="P148" t="s">
        <v>1260</v>
      </c>
      <c r="Q148" t="s">
        <v>1273</v>
      </c>
      <c r="R148" t="s">
        <v>1260</v>
      </c>
      <c r="S148" t="s">
        <v>1259</v>
      </c>
      <c r="T148" t="s">
        <v>1259</v>
      </c>
      <c r="U148" t="s">
        <v>1259</v>
      </c>
    </row>
    <row r="149" spans="1:21" x14ac:dyDescent="0.25">
      <c r="A149">
        <v>3100</v>
      </c>
      <c r="B149" t="s">
        <v>1477</v>
      </c>
      <c r="C149" t="s">
        <v>1478</v>
      </c>
      <c r="D149" t="s">
        <v>136</v>
      </c>
      <c r="E149" t="s">
        <v>3</v>
      </c>
      <c r="F149">
        <v>186</v>
      </c>
      <c r="G149">
        <v>6696</v>
      </c>
      <c r="H149">
        <v>837</v>
      </c>
      <c r="I149" t="s">
        <v>1259</v>
      </c>
      <c r="K149" t="s">
        <v>1260</v>
      </c>
      <c r="L149" t="s">
        <v>1260</v>
      </c>
      <c r="M149" t="s">
        <v>1260</v>
      </c>
      <c r="N149" t="s">
        <v>1260</v>
      </c>
      <c r="O149" t="s">
        <v>1260</v>
      </c>
      <c r="P149" t="s">
        <v>1260</v>
      </c>
      <c r="Q149" t="s">
        <v>1260</v>
      </c>
      <c r="R149" t="s">
        <v>1260</v>
      </c>
      <c r="S149" t="s">
        <v>1259</v>
      </c>
      <c r="T149" t="s">
        <v>1259</v>
      </c>
      <c r="U149" t="s">
        <v>1259</v>
      </c>
    </row>
    <row r="150" spans="1:21" x14ac:dyDescent="0.25">
      <c r="A150">
        <v>3145</v>
      </c>
      <c r="B150" t="s">
        <v>1479</v>
      </c>
      <c r="C150" t="s">
        <v>1480</v>
      </c>
      <c r="D150" t="s">
        <v>136</v>
      </c>
      <c r="E150" t="s">
        <v>26</v>
      </c>
      <c r="F150">
        <v>171</v>
      </c>
      <c r="G150">
        <v>6156</v>
      </c>
      <c r="H150">
        <v>7695</v>
      </c>
      <c r="I150" t="s">
        <v>1259</v>
      </c>
      <c r="K150" t="s">
        <v>1260</v>
      </c>
      <c r="L150" t="s">
        <v>1260</v>
      </c>
      <c r="M150" t="s">
        <v>1260</v>
      </c>
      <c r="N150" t="s">
        <v>1260</v>
      </c>
      <c r="O150" t="s">
        <v>1260</v>
      </c>
      <c r="P150" t="s">
        <v>1260</v>
      </c>
      <c r="Q150" t="s">
        <v>1260</v>
      </c>
      <c r="R150" t="s">
        <v>1260</v>
      </c>
      <c r="S150" t="s">
        <v>1259</v>
      </c>
      <c r="T150" t="s">
        <v>1259</v>
      </c>
      <c r="U150" t="s">
        <v>1259</v>
      </c>
    </row>
    <row r="151" spans="1:21" x14ac:dyDescent="0.25">
      <c r="A151">
        <v>85500143</v>
      </c>
      <c r="B151" t="s">
        <v>1481</v>
      </c>
      <c r="C151" t="s">
        <v>1482</v>
      </c>
      <c r="D151" t="s">
        <v>1483</v>
      </c>
      <c r="E151" t="s">
        <v>11</v>
      </c>
      <c r="F151">
        <v>15546</v>
      </c>
      <c r="G151">
        <v>559656</v>
      </c>
      <c r="H151">
        <v>69957</v>
      </c>
      <c r="I151" t="s">
        <v>1259</v>
      </c>
      <c r="K151" t="s">
        <v>1260</v>
      </c>
      <c r="L151" t="s">
        <v>1260</v>
      </c>
      <c r="M151" t="s">
        <v>1260</v>
      </c>
      <c r="N151" t="s">
        <v>1260</v>
      </c>
      <c r="O151" t="s">
        <v>1260</v>
      </c>
      <c r="P151" t="s">
        <v>1260</v>
      </c>
      <c r="Q151" t="s">
        <v>1273</v>
      </c>
      <c r="R151" t="s">
        <v>1260</v>
      </c>
      <c r="S151" t="s">
        <v>1259</v>
      </c>
      <c r="T151" t="s">
        <v>1259</v>
      </c>
      <c r="U151" t="s">
        <v>1259</v>
      </c>
    </row>
    <row r="152" spans="1:21" x14ac:dyDescent="0.25">
      <c r="A152">
        <v>85500089</v>
      </c>
      <c r="B152" t="s">
        <v>1484</v>
      </c>
      <c r="C152" t="s">
        <v>1484</v>
      </c>
      <c r="D152" t="s">
        <v>1483</v>
      </c>
      <c r="E152" t="s">
        <v>11</v>
      </c>
      <c r="F152">
        <v>563</v>
      </c>
      <c r="G152">
        <v>20268</v>
      </c>
      <c r="H152">
        <v>25335</v>
      </c>
      <c r="I152" t="s">
        <v>1259</v>
      </c>
      <c r="K152" t="s">
        <v>1260</v>
      </c>
      <c r="L152" t="s">
        <v>1260</v>
      </c>
      <c r="M152" t="s">
        <v>1260</v>
      </c>
      <c r="N152" t="s">
        <v>1260</v>
      </c>
      <c r="O152" t="s">
        <v>1260</v>
      </c>
      <c r="P152" t="s">
        <v>1260</v>
      </c>
      <c r="Q152" t="s">
        <v>1273</v>
      </c>
      <c r="R152" t="s">
        <v>1260</v>
      </c>
      <c r="S152" t="s">
        <v>1259</v>
      </c>
      <c r="T152" t="s">
        <v>1259</v>
      </c>
      <c r="U152" t="s">
        <v>1259</v>
      </c>
    </row>
    <row r="153" spans="1:21" x14ac:dyDescent="0.25">
      <c r="A153">
        <v>4195</v>
      </c>
      <c r="B153" t="s">
        <v>1485</v>
      </c>
      <c r="C153" t="s">
        <v>1485</v>
      </c>
      <c r="D153" t="s">
        <v>1483</v>
      </c>
      <c r="E153" t="s">
        <v>26</v>
      </c>
      <c r="F153">
        <v>72</v>
      </c>
      <c r="G153">
        <v>2592</v>
      </c>
      <c r="H153">
        <v>324</v>
      </c>
      <c r="I153" t="s">
        <v>1259</v>
      </c>
      <c r="K153" t="s">
        <v>1260</v>
      </c>
      <c r="L153" t="s">
        <v>1260</v>
      </c>
      <c r="M153" t="s">
        <v>1260</v>
      </c>
      <c r="N153" t="s">
        <v>1260</v>
      </c>
      <c r="O153" t="s">
        <v>1260</v>
      </c>
      <c r="P153" t="s">
        <v>1260</v>
      </c>
      <c r="Q153" t="s">
        <v>1273</v>
      </c>
      <c r="R153" t="s">
        <v>1260</v>
      </c>
      <c r="S153" t="s">
        <v>1259</v>
      </c>
      <c r="T153" t="s">
        <v>1259</v>
      </c>
      <c r="U153" t="s">
        <v>1259</v>
      </c>
    </row>
    <row r="154" spans="1:21" x14ac:dyDescent="0.25">
      <c r="A154">
        <v>4196</v>
      </c>
      <c r="B154" t="s">
        <v>1486</v>
      </c>
      <c r="C154" t="s">
        <v>1487</v>
      </c>
      <c r="D154" t="s">
        <v>1483</v>
      </c>
      <c r="E154" t="s">
        <v>26</v>
      </c>
      <c r="F154">
        <v>116</v>
      </c>
      <c r="G154">
        <v>4176</v>
      </c>
      <c r="H154">
        <v>522</v>
      </c>
      <c r="I154" t="s">
        <v>1259</v>
      </c>
      <c r="K154" t="s">
        <v>1260</v>
      </c>
      <c r="L154" t="s">
        <v>1260</v>
      </c>
      <c r="M154" t="s">
        <v>1260</v>
      </c>
      <c r="N154" t="s">
        <v>1260</v>
      </c>
      <c r="O154" t="s">
        <v>1260</v>
      </c>
      <c r="P154" t="s">
        <v>1260</v>
      </c>
      <c r="Q154" t="s">
        <v>1273</v>
      </c>
      <c r="R154" t="s">
        <v>1260</v>
      </c>
      <c r="S154" t="s">
        <v>1259</v>
      </c>
      <c r="T154" t="s">
        <v>1259</v>
      </c>
      <c r="U154" t="s">
        <v>1259</v>
      </c>
    </row>
    <row r="155" spans="1:21" x14ac:dyDescent="0.25">
      <c r="A155">
        <v>85400360</v>
      </c>
      <c r="B155" t="s">
        <v>1488</v>
      </c>
      <c r="C155" t="s">
        <v>1488</v>
      </c>
      <c r="D155" t="s">
        <v>1483</v>
      </c>
      <c r="E155" t="s">
        <v>3</v>
      </c>
      <c r="F155">
        <v>1680</v>
      </c>
      <c r="G155">
        <v>6048</v>
      </c>
      <c r="H155">
        <v>756</v>
      </c>
      <c r="I155" t="s">
        <v>1259</v>
      </c>
      <c r="K155" t="s">
        <v>1260</v>
      </c>
      <c r="L155" t="s">
        <v>1260</v>
      </c>
      <c r="M155" t="s">
        <v>1273</v>
      </c>
      <c r="N155" t="s">
        <v>1273</v>
      </c>
      <c r="O155" t="s">
        <v>1260</v>
      </c>
      <c r="P155" t="s">
        <v>1260</v>
      </c>
      <c r="Q155" t="s">
        <v>1273</v>
      </c>
      <c r="R155" t="s">
        <v>1260</v>
      </c>
      <c r="S155" t="s">
        <v>1259</v>
      </c>
      <c r="T155" t="s">
        <v>1489</v>
      </c>
      <c r="U155" t="s">
        <v>1259</v>
      </c>
    </row>
    <row r="156" spans="1:21" x14ac:dyDescent="0.25">
      <c r="A156">
        <v>4390</v>
      </c>
      <c r="B156" t="s">
        <v>1490</v>
      </c>
      <c r="C156" t="s">
        <v>1490</v>
      </c>
      <c r="D156" t="s">
        <v>1483</v>
      </c>
      <c r="E156" t="s">
        <v>5</v>
      </c>
      <c r="F156">
        <v>181</v>
      </c>
      <c r="G156">
        <v>6516</v>
      </c>
      <c r="H156">
        <v>8145</v>
      </c>
      <c r="I156" t="s">
        <v>1259</v>
      </c>
      <c r="K156" t="s">
        <v>1260</v>
      </c>
      <c r="L156" t="s">
        <v>1260</v>
      </c>
      <c r="M156" t="s">
        <v>1273</v>
      </c>
      <c r="N156" t="s">
        <v>1260</v>
      </c>
      <c r="O156" t="s">
        <v>1260</v>
      </c>
      <c r="P156" t="s">
        <v>1260</v>
      </c>
      <c r="Q156" t="s">
        <v>1273</v>
      </c>
      <c r="R156" t="s">
        <v>1260</v>
      </c>
      <c r="S156" t="s">
        <v>1259</v>
      </c>
      <c r="T156" t="s">
        <v>1259</v>
      </c>
      <c r="U156" t="s">
        <v>1259</v>
      </c>
    </row>
    <row r="157" spans="1:21" x14ac:dyDescent="0.25">
      <c r="A157">
        <v>4252</v>
      </c>
      <c r="B157" t="s">
        <v>1491</v>
      </c>
      <c r="C157" t="s">
        <v>1491</v>
      </c>
      <c r="D157" t="s">
        <v>1483</v>
      </c>
      <c r="E157" t="s">
        <v>11</v>
      </c>
      <c r="F157">
        <v>57</v>
      </c>
      <c r="G157">
        <v>2052</v>
      </c>
      <c r="H157">
        <v>2565</v>
      </c>
      <c r="I157" t="s">
        <v>1259</v>
      </c>
      <c r="K157" t="s">
        <v>1260</v>
      </c>
      <c r="L157" t="s">
        <v>1260</v>
      </c>
      <c r="M157" t="s">
        <v>1273</v>
      </c>
      <c r="N157" t="s">
        <v>1260</v>
      </c>
      <c r="O157" t="s">
        <v>1260</v>
      </c>
      <c r="P157" t="s">
        <v>1260</v>
      </c>
      <c r="Q157" t="s">
        <v>1273</v>
      </c>
      <c r="R157" t="s">
        <v>1260</v>
      </c>
      <c r="S157" t="s">
        <v>1259</v>
      </c>
      <c r="T157" t="s">
        <v>1259</v>
      </c>
      <c r="U157" t="s">
        <v>1259</v>
      </c>
    </row>
    <row r="158" spans="1:21" x14ac:dyDescent="0.25">
      <c r="A158">
        <v>4330</v>
      </c>
      <c r="B158" t="s">
        <v>1492</v>
      </c>
      <c r="C158" t="s">
        <v>1492</v>
      </c>
      <c r="D158" t="s">
        <v>1483</v>
      </c>
      <c r="E158" t="s">
        <v>26</v>
      </c>
      <c r="F158">
        <v>372</v>
      </c>
      <c r="G158">
        <v>13392</v>
      </c>
      <c r="H158">
        <v>1674</v>
      </c>
      <c r="I158" t="s">
        <v>1259</v>
      </c>
      <c r="K158" t="s">
        <v>1260</v>
      </c>
      <c r="L158" t="s">
        <v>1260</v>
      </c>
      <c r="M158" t="s">
        <v>1273</v>
      </c>
      <c r="N158" t="s">
        <v>1260</v>
      </c>
      <c r="O158" t="s">
        <v>1260</v>
      </c>
      <c r="P158" t="s">
        <v>1260</v>
      </c>
      <c r="Q158" t="s">
        <v>1273</v>
      </c>
      <c r="R158" t="s">
        <v>1260</v>
      </c>
      <c r="S158" t="s">
        <v>1259</v>
      </c>
      <c r="T158" t="s">
        <v>1259</v>
      </c>
      <c r="U158" t="s">
        <v>1259</v>
      </c>
    </row>
    <row r="159" spans="1:21" x14ac:dyDescent="0.25">
      <c r="A159">
        <v>4360</v>
      </c>
      <c r="B159" t="s">
        <v>1493</v>
      </c>
      <c r="C159" t="s">
        <v>1493</v>
      </c>
      <c r="D159" t="s">
        <v>1483</v>
      </c>
      <c r="E159" t="s">
        <v>11</v>
      </c>
      <c r="F159">
        <v>118</v>
      </c>
      <c r="G159">
        <v>4248</v>
      </c>
      <c r="H159">
        <v>531</v>
      </c>
      <c r="I159" t="s">
        <v>1259</v>
      </c>
      <c r="K159" t="s">
        <v>1260</v>
      </c>
      <c r="L159" t="s">
        <v>1260</v>
      </c>
      <c r="M159" t="s">
        <v>1273</v>
      </c>
      <c r="N159" t="s">
        <v>1260</v>
      </c>
      <c r="O159" t="s">
        <v>1260</v>
      </c>
      <c r="P159" t="s">
        <v>1260</v>
      </c>
      <c r="Q159" t="s">
        <v>1273</v>
      </c>
      <c r="R159" t="s">
        <v>1260</v>
      </c>
      <c r="S159" t="s">
        <v>1259</v>
      </c>
      <c r="T159" t="s">
        <v>1259</v>
      </c>
      <c r="U159" t="s">
        <v>1259</v>
      </c>
    </row>
    <row r="160" spans="1:21" x14ac:dyDescent="0.25">
      <c r="A160">
        <v>4070</v>
      </c>
      <c r="B160" t="s">
        <v>1494</v>
      </c>
      <c r="C160" t="s">
        <v>1495</v>
      </c>
      <c r="D160" t="s">
        <v>1483</v>
      </c>
      <c r="E160" t="s">
        <v>26</v>
      </c>
      <c r="F160">
        <v>47</v>
      </c>
      <c r="G160">
        <v>1692</v>
      </c>
      <c r="H160">
        <v>2115</v>
      </c>
      <c r="I160" t="s">
        <v>1259</v>
      </c>
      <c r="K160" t="s">
        <v>1260</v>
      </c>
      <c r="L160" t="s">
        <v>1260</v>
      </c>
      <c r="M160" t="s">
        <v>1273</v>
      </c>
      <c r="N160" t="s">
        <v>1260</v>
      </c>
      <c r="O160" t="s">
        <v>1260</v>
      </c>
      <c r="P160" t="s">
        <v>1260</v>
      </c>
      <c r="Q160" t="s">
        <v>1273</v>
      </c>
      <c r="R160" t="s">
        <v>1260</v>
      </c>
      <c r="S160" t="s">
        <v>1259</v>
      </c>
      <c r="T160" t="s">
        <v>1259</v>
      </c>
      <c r="U160" t="s">
        <v>1259</v>
      </c>
    </row>
    <row r="161" spans="1:21" x14ac:dyDescent="0.25">
      <c r="A161">
        <v>4251</v>
      </c>
      <c r="B161" t="s">
        <v>1496</v>
      </c>
      <c r="C161" t="s">
        <v>1497</v>
      </c>
      <c r="D161" t="s">
        <v>1483</v>
      </c>
      <c r="E161" t="s">
        <v>26</v>
      </c>
      <c r="F161">
        <v>57</v>
      </c>
      <c r="G161">
        <v>2052</v>
      </c>
      <c r="H161">
        <v>2565</v>
      </c>
      <c r="I161" t="s">
        <v>1259</v>
      </c>
      <c r="K161" t="s">
        <v>1260</v>
      </c>
      <c r="L161" t="s">
        <v>1260</v>
      </c>
      <c r="M161" t="s">
        <v>1273</v>
      </c>
      <c r="N161" t="s">
        <v>1260</v>
      </c>
      <c r="O161" t="s">
        <v>1260</v>
      </c>
      <c r="P161" t="s">
        <v>1260</v>
      </c>
      <c r="Q161" t="s">
        <v>1273</v>
      </c>
      <c r="R161" t="s">
        <v>1260</v>
      </c>
      <c r="S161" t="s">
        <v>1259</v>
      </c>
      <c r="T161" t="s">
        <v>1259</v>
      </c>
      <c r="U161" t="s">
        <v>1259</v>
      </c>
    </row>
    <row r="162" spans="1:21" x14ac:dyDescent="0.25">
      <c r="A162">
        <v>4385</v>
      </c>
      <c r="B162" t="s">
        <v>1498</v>
      </c>
      <c r="C162" t="s">
        <v>1498</v>
      </c>
      <c r="D162" t="s">
        <v>1483</v>
      </c>
      <c r="E162" t="s">
        <v>26</v>
      </c>
      <c r="F162">
        <v>52</v>
      </c>
      <c r="G162">
        <v>1872</v>
      </c>
      <c r="H162">
        <v>234</v>
      </c>
      <c r="I162" t="s">
        <v>1259</v>
      </c>
      <c r="K162" t="s">
        <v>1260</v>
      </c>
      <c r="L162" t="s">
        <v>1260</v>
      </c>
      <c r="M162" t="s">
        <v>1273</v>
      </c>
      <c r="N162" t="s">
        <v>1260</v>
      </c>
      <c r="O162" t="s">
        <v>1260</v>
      </c>
      <c r="P162" t="s">
        <v>1260</v>
      </c>
      <c r="Q162" t="s">
        <v>1273</v>
      </c>
      <c r="R162" t="s">
        <v>1260</v>
      </c>
      <c r="S162" t="s">
        <v>1259</v>
      </c>
      <c r="T162" t="s">
        <v>1259</v>
      </c>
      <c r="U162" t="s">
        <v>1259</v>
      </c>
    </row>
    <row r="163" spans="1:21" x14ac:dyDescent="0.25">
      <c r="A163">
        <v>4120</v>
      </c>
      <c r="B163" t="s">
        <v>1499</v>
      </c>
      <c r="C163" t="s">
        <v>1499</v>
      </c>
      <c r="D163" t="s">
        <v>1483</v>
      </c>
      <c r="E163" t="s">
        <v>26</v>
      </c>
      <c r="F163">
        <v>521</v>
      </c>
      <c r="G163">
        <v>18756</v>
      </c>
      <c r="H163">
        <v>23445</v>
      </c>
      <c r="I163" t="s">
        <v>1259</v>
      </c>
      <c r="K163" t="s">
        <v>1260</v>
      </c>
      <c r="L163" t="s">
        <v>1260</v>
      </c>
      <c r="M163" t="s">
        <v>1273</v>
      </c>
      <c r="N163" t="s">
        <v>1260</v>
      </c>
      <c r="O163" t="s">
        <v>1260</v>
      </c>
      <c r="P163" t="s">
        <v>1260</v>
      </c>
      <c r="Q163" t="s">
        <v>1273</v>
      </c>
      <c r="R163" t="s">
        <v>1260</v>
      </c>
      <c r="S163" t="s">
        <v>1259</v>
      </c>
      <c r="T163" t="s">
        <v>1259</v>
      </c>
      <c r="U163" t="s">
        <v>1259</v>
      </c>
    </row>
    <row r="164" spans="1:21" x14ac:dyDescent="0.25">
      <c r="A164">
        <v>4193</v>
      </c>
      <c r="B164" t="s">
        <v>1500</v>
      </c>
      <c r="C164" t="s">
        <v>1501</v>
      </c>
      <c r="D164" t="s">
        <v>1483</v>
      </c>
      <c r="E164" t="s">
        <v>26</v>
      </c>
      <c r="F164">
        <v>157</v>
      </c>
      <c r="G164">
        <v>5652</v>
      </c>
      <c r="H164">
        <v>7065</v>
      </c>
      <c r="I164" t="s">
        <v>1259</v>
      </c>
      <c r="K164" t="s">
        <v>1260</v>
      </c>
      <c r="L164" t="s">
        <v>1260</v>
      </c>
      <c r="M164" t="s">
        <v>1273</v>
      </c>
      <c r="N164" t="s">
        <v>1260</v>
      </c>
      <c r="O164" t="s">
        <v>1260</v>
      </c>
      <c r="P164" t="s">
        <v>1260</v>
      </c>
      <c r="Q164" t="s">
        <v>1273</v>
      </c>
      <c r="R164" t="s">
        <v>1260</v>
      </c>
      <c r="S164" t="s">
        <v>1259</v>
      </c>
      <c r="T164" t="s">
        <v>1259</v>
      </c>
      <c r="U164" t="s">
        <v>1259</v>
      </c>
    </row>
    <row r="165" spans="1:21" x14ac:dyDescent="0.25">
      <c r="A165">
        <v>85400033</v>
      </c>
      <c r="B165" t="s">
        <v>1502</v>
      </c>
      <c r="C165" t="s">
        <v>1502</v>
      </c>
      <c r="D165" t="s">
        <v>1483</v>
      </c>
      <c r="E165" t="s">
        <v>11</v>
      </c>
      <c r="F165">
        <v>212</v>
      </c>
      <c r="G165">
        <v>7632</v>
      </c>
      <c r="H165">
        <v>954</v>
      </c>
      <c r="I165" t="s">
        <v>1259</v>
      </c>
      <c r="K165" t="s">
        <v>1260</v>
      </c>
      <c r="L165" t="s">
        <v>1260</v>
      </c>
      <c r="M165" t="s">
        <v>1273</v>
      </c>
      <c r="N165" t="s">
        <v>1260</v>
      </c>
      <c r="O165" t="s">
        <v>1260</v>
      </c>
      <c r="P165" t="s">
        <v>1260</v>
      </c>
      <c r="Q165" t="s">
        <v>1273</v>
      </c>
      <c r="R165" t="s">
        <v>1260</v>
      </c>
      <c r="S165" t="s">
        <v>1259</v>
      </c>
      <c r="T165" t="s">
        <v>1259</v>
      </c>
      <c r="U165" t="s">
        <v>1259</v>
      </c>
    </row>
    <row r="166" spans="1:21" x14ac:dyDescent="0.25">
      <c r="A166">
        <v>85400041</v>
      </c>
      <c r="B166" t="s">
        <v>1503</v>
      </c>
      <c r="C166" t="s">
        <v>1503</v>
      </c>
      <c r="D166" t="s">
        <v>1483</v>
      </c>
      <c r="E166" t="s">
        <v>11</v>
      </c>
      <c r="F166">
        <v>212</v>
      </c>
      <c r="G166">
        <v>7632</v>
      </c>
      <c r="H166">
        <v>954</v>
      </c>
      <c r="I166" t="s">
        <v>1259</v>
      </c>
      <c r="K166" t="s">
        <v>1260</v>
      </c>
      <c r="L166" t="s">
        <v>1260</v>
      </c>
      <c r="M166" t="s">
        <v>1273</v>
      </c>
      <c r="N166" t="s">
        <v>1260</v>
      </c>
      <c r="O166" t="s">
        <v>1260</v>
      </c>
      <c r="P166" t="s">
        <v>1260</v>
      </c>
      <c r="Q166" t="s">
        <v>1273</v>
      </c>
      <c r="R166" t="s">
        <v>1260</v>
      </c>
      <c r="S166" t="s">
        <v>1259</v>
      </c>
      <c r="T166" t="s">
        <v>1259</v>
      </c>
      <c r="U166" t="s">
        <v>1259</v>
      </c>
    </row>
    <row r="167" spans="1:21" x14ac:dyDescent="0.25">
      <c r="A167">
        <v>85400050</v>
      </c>
      <c r="B167" t="s">
        <v>1504</v>
      </c>
      <c r="C167" t="s">
        <v>1504</v>
      </c>
      <c r="D167" t="s">
        <v>1483</v>
      </c>
      <c r="E167" t="s">
        <v>11</v>
      </c>
      <c r="F167">
        <v>212</v>
      </c>
      <c r="G167">
        <v>7632</v>
      </c>
      <c r="H167">
        <v>954</v>
      </c>
      <c r="I167" t="s">
        <v>1259</v>
      </c>
      <c r="K167" t="s">
        <v>1260</v>
      </c>
      <c r="L167" t="s">
        <v>1260</v>
      </c>
      <c r="M167" t="s">
        <v>1273</v>
      </c>
      <c r="N167" t="s">
        <v>1260</v>
      </c>
      <c r="O167" t="s">
        <v>1260</v>
      </c>
      <c r="P167" t="s">
        <v>1260</v>
      </c>
      <c r="Q167" t="s">
        <v>1273</v>
      </c>
      <c r="R167" t="s">
        <v>1260</v>
      </c>
      <c r="S167" t="s">
        <v>1259</v>
      </c>
      <c r="T167" t="s">
        <v>1259</v>
      </c>
      <c r="U167" t="s">
        <v>1259</v>
      </c>
    </row>
    <row r="168" spans="1:21" x14ac:dyDescent="0.25">
      <c r="A168">
        <v>85400068</v>
      </c>
      <c r="B168" t="s">
        <v>1505</v>
      </c>
      <c r="C168" t="s">
        <v>1505</v>
      </c>
      <c r="D168" t="s">
        <v>1483</v>
      </c>
      <c r="E168" t="s">
        <v>11</v>
      </c>
      <c r="F168">
        <v>212</v>
      </c>
      <c r="G168">
        <v>7632</v>
      </c>
      <c r="H168">
        <v>954</v>
      </c>
      <c r="I168" t="s">
        <v>1259</v>
      </c>
      <c r="K168" t="s">
        <v>1260</v>
      </c>
      <c r="L168" t="s">
        <v>1260</v>
      </c>
      <c r="M168" t="s">
        <v>1273</v>
      </c>
      <c r="N168" t="s">
        <v>1260</v>
      </c>
      <c r="O168" t="s">
        <v>1260</v>
      </c>
      <c r="P168" t="s">
        <v>1260</v>
      </c>
      <c r="Q168" t="s">
        <v>1273</v>
      </c>
      <c r="R168" t="s">
        <v>1260</v>
      </c>
      <c r="S168" t="s">
        <v>1259</v>
      </c>
      <c r="T168" t="s">
        <v>1259</v>
      </c>
      <c r="U168" t="s">
        <v>1259</v>
      </c>
    </row>
    <row r="169" spans="1:21" x14ac:dyDescent="0.25">
      <c r="A169">
        <v>85400076</v>
      </c>
      <c r="B169" t="s">
        <v>1506</v>
      </c>
      <c r="C169" t="s">
        <v>1506</v>
      </c>
      <c r="D169" t="s">
        <v>1483</v>
      </c>
      <c r="E169" t="s">
        <v>26</v>
      </c>
      <c r="F169">
        <v>154</v>
      </c>
      <c r="G169">
        <v>5544</v>
      </c>
      <c r="H169">
        <v>693</v>
      </c>
      <c r="I169" t="s">
        <v>1259</v>
      </c>
      <c r="K169" t="s">
        <v>1260</v>
      </c>
      <c r="L169" t="s">
        <v>1273</v>
      </c>
      <c r="M169" t="s">
        <v>1273</v>
      </c>
      <c r="N169" t="s">
        <v>1260</v>
      </c>
      <c r="O169" t="s">
        <v>1260</v>
      </c>
      <c r="P169" t="s">
        <v>1260</v>
      </c>
      <c r="Q169" t="s">
        <v>1273</v>
      </c>
      <c r="R169" t="s">
        <v>1260</v>
      </c>
      <c r="S169" t="s">
        <v>1259</v>
      </c>
      <c r="T169" t="s">
        <v>1259</v>
      </c>
      <c r="U169" t="s">
        <v>1259</v>
      </c>
    </row>
    <row r="170" spans="1:21" x14ac:dyDescent="0.25">
      <c r="A170">
        <v>85400084</v>
      </c>
      <c r="B170" t="s">
        <v>1507</v>
      </c>
      <c r="C170" t="s">
        <v>1507</v>
      </c>
      <c r="D170" t="s">
        <v>1483</v>
      </c>
      <c r="E170" t="s">
        <v>26</v>
      </c>
      <c r="F170">
        <v>154</v>
      </c>
      <c r="G170">
        <v>5544</v>
      </c>
      <c r="H170">
        <v>693</v>
      </c>
      <c r="I170" t="s">
        <v>1259</v>
      </c>
      <c r="K170" t="s">
        <v>1260</v>
      </c>
      <c r="L170" t="s">
        <v>1260</v>
      </c>
      <c r="M170" t="s">
        <v>1273</v>
      </c>
      <c r="N170" t="s">
        <v>1260</v>
      </c>
      <c r="O170" t="s">
        <v>1260</v>
      </c>
      <c r="P170" t="s">
        <v>1260</v>
      </c>
      <c r="Q170" t="s">
        <v>1273</v>
      </c>
      <c r="R170" t="s">
        <v>1260</v>
      </c>
      <c r="S170" t="s">
        <v>1259</v>
      </c>
      <c r="T170" t="s">
        <v>1259</v>
      </c>
      <c r="U170" t="s">
        <v>1259</v>
      </c>
    </row>
    <row r="171" spans="1:21" x14ac:dyDescent="0.25">
      <c r="A171">
        <v>85400092</v>
      </c>
      <c r="B171" t="s">
        <v>1508</v>
      </c>
      <c r="C171" t="s">
        <v>1508</v>
      </c>
      <c r="D171" t="s">
        <v>1483</v>
      </c>
      <c r="E171" t="s">
        <v>26</v>
      </c>
      <c r="F171">
        <v>583</v>
      </c>
      <c r="G171">
        <v>20988</v>
      </c>
      <c r="H171">
        <v>26235</v>
      </c>
      <c r="I171" t="s">
        <v>1259</v>
      </c>
      <c r="K171" t="s">
        <v>1260</v>
      </c>
      <c r="L171" t="s">
        <v>1260</v>
      </c>
      <c r="M171" t="s">
        <v>1273</v>
      </c>
      <c r="N171" t="s">
        <v>1260</v>
      </c>
      <c r="O171" t="s">
        <v>1260</v>
      </c>
      <c r="P171" t="s">
        <v>1260</v>
      </c>
      <c r="Q171" t="s">
        <v>1273</v>
      </c>
      <c r="R171" t="s">
        <v>1260</v>
      </c>
      <c r="S171" t="s">
        <v>1259</v>
      </c>
      <c r="T171" t="s">
        <v>1259</v>
      </c>
      <c r="U171" t="s">
        <v>1259</v>
      </c>
    </row>
    <row r="172" spans="1:21" x14ac:dyDescent="0.25">
      <c r="A172">
        <v>85400106</v>
      </c>
      <c r="B172" t="s">
        <v>1509</v>
      </c>
      <c r="C172" t="s">
        <v>1509</v>
      </c>
      <c r="D172" t="s">
        <v>1483</v>
      </c>
      <c r="E172" t="s">
        <v>26</v>
      </c>
      <c r="F172">
        <v>2166</v>
      </c>
      <c r="G172">
        <v>77976</v>
      </c>
      <c r="H172">
        <v>9747</v>
      </c>
      <c r="I172" t="s">
        <v>1259</v>
      </c>
      <c r="K172" t="s">
        <v>1260</v>
      </c>
      <c r="L172" t="s">
        <v>1260</v>
      </c>
      <c r="M172" t="s">
        <v>1273</v>
      </c>
      <c r="N172" t="s">
        <v>1273</v>
      </c>
      <c r="O172" t="s">
        <v>1260</v>
      </c>
      <c r="P172" t="s">
        <v>1260</v>
      </c>
      <c r="Q172" t="s">
        <v>1273</v>
      </c>
      <c r="R172" t="s">
        <v>1260</v>
      </c>
      <c r="S172" t="s">
        <v>1259</v>
      </c>
      <c r="T172" t="s">
        <v>1259</v>
      </c>
      <c r="U172" t="s">
        <v>1259</v>
      </c>
    </row>
    <row r="173" spans="1:21" x14ac:dyDescent="0.25">
      <c r="A173">
        <v>85400149</v>
      </c>
      <c r="B173" t="s">
        <v>1510</v>
      </c>
      <c r="C173" t="s">
        <v>1510</v>
      </c>
      <c r="D173" t="s">
        <v>1483</v>
      </c>
      <c r="E173" t="s">
        <v>26</v>
      </c>
      <c r="F173">
        <v>472</v>
      </c>
      <c r="G173">
        <v>16992</v>
      </c>
      <c r="H173">
        <v>2124</v>
      </c>
      <c r="I173" t="s">
        <v>1259</v>
      </c>
      <c r="K173" t="s">
        <v>1260</v>
      </c>
      <c r="L173" t="s">
        <v>1260</v>
      </c>
      <c r="M173" t="s">
        <v>1273</v>
      </c>
      <c r="N173" t="s">
        <v>1260</v>
      </c>
      <c r="O173" t="s">
        <v>1273</v>
      </c>
      <c r="P173" t="s">
        <v>1273</v>
      </c>
      <c r="Q173" t="s">
        <v>1273</v>
      </c>
      <c r="R173" t="s">
        <v>1260</v>
      </c>
      <c r="S173" t="s">
        <v>1259</v>
      </c>
      <c r="T173" t="s">
        <v>1259</v>
      </c>
      <c r="U173" t="s">
        <v>1259</v>
      </c>
    </row>
    <row r="174" spans="1:21" x14ac:dyDescent="0.25">
      <c r="A174">
        <v>85400165</v>
      </c>
      <c r="B174" t="s">
        <v>1511</v>
      </c>
      <c r="C174" t="s">
        <v>1511</v>
      </c>
      <c r="D174" t="s">
        <v>1483</v>
      </c>
      <c r="E174" t="s">
        <v>26</v>
      </c>
      <c r="F174">
        <v>872</v>
      </c>
      <c r="G174">
        <v>31392</v>
      </c>
      <c r="H174">
        <v>3924</v>
      </c>
      <c r="I174" t="s">
        <v>1259</v>
      </c>
      <c r="K174" t="s">
        <v>1260</v>
      </c>
      <c r="L174" t="s">
        <v>1260</v>
      </c>
      <c r="M174" t="s">
        <v>1273</v>
      </c>
      <c r="N174" t="s">
        <v>1260</v>
      </c>
      <c r="O174" t="s">
        <v>1260</v>
      </c>
      <c r="P174" t="s">
        <v>1260</v>
      </c>
      <c r="Q174" t="s">
        <v>1273</v>
      </c>
      <c r="R174" t="s">
        <v>1260</v>
      </c>
      <c r="S174" t="s">
        <v>1259</v>
      </c>
      <c r="T174" t="s">
        <v>1259</v>
      </c>
      <c r="U174" t="s">
        <v>1259</v>
      </c>
    </row>
    <row r="175" spans="1:21" x14ac:dyDescent="0.25">
      <c r="A175">
        <v>85400173</v>
      </c>
      <c r="B175" t="s">
        <v>1512</v>
      </c>
      <c r="C175" t="s">
        <v>1512</v>
      </c>
      <c r="D175" t="s">
        <v>1483</v>
      </c>
      <c r="E175" t="s">
        <v>26</v>
      </c>
      <c r="F175">
        <v>872</v>
      </c>
      <c r="G175">
        <v>31392</v>
      </c>
      <c r="H175">
        <v>3924</v>
      </c>
      <c r="I175" t="s">
        <v>1259</v>
      </c>
      <c r="K175" t="s">
        <v>1260</v>
      </c>
      <c r="L175" t="s">
        <v>1260</v>
      </c>
      <c r="M175" t="s">
        <v>1273</v>
      </c>
      <c r="N175" t="s">
        <v>1260</v>
      </c>
      <c r="O175" t="s">
        <v>1273</v>
      </c>
      <c r="P175" t="s">
        <v>1260</v>
      </c>
      <c r="Q175" t="s">
        <v>1273</v>
      </c>
      <c r="R175" t="s">
        <v>1260</v>
      </c>
      <c r="S175" t="s">
        <v>1259</v>
      </c>
      <c r="T175" t="s">
        <v>1259</v>
      </c>
      <c r="U175" t="s">
        <v>1259</v>
      </c>
    </row>
    <row r="176" spans="1:21" x14ac:dyDescent="0.25">
      <c r="A176">
        <v>85400157</v>
      </c>
      <c r="B176" t="s">
        <v>1513</v>
      </c>
      <c r="C176" t="s">
        <v>1513</v>
      </c>
      <c r="D176" t="s">
        <v>1483</v>
      </c>
      <c r="E176" t="s">
        <v>26</v>
      </c>
      <c r="F176">
        <v>1343</v>
      </c>
      <c r="G176">
        <v>48348</v>
      </c>
      <c r="H176">
        <v>60435</v>
      </c>
      <c r="I176" t="s">
        <v>1259</v>
      </c>
      <c r="K176" t="s">
        <v>1260</v>
      </c>
      <c r="L176" t="s">
        <v>1260</v>
      </c>
      <c r="M176" t="s">
        <v>1273</v>
      </c>
      <c r="N176" t="s">
        <v>1260</v>
      </c>
      <c r="O176" t="s">
        <v>1260</v>
      </c>
      <c r="P176" t="s">
        <v>1260</v>
      </c>
      <c r="Q176" t="s">
        <v>1273</v>
      </c>
      <c r="R176" t="s">
        <v>1260</v>
      </c>
      <c r="S176" t="s">
        <v>1259</v>
      </c>
      <c r="T176" t="s">
        <v>1259</v>
      </c>
      <c r="U176" t="s">
        <v>1259</v>
      </c>
    </row>
    <row r="177" spans="1:21" x14ac:dyDescent="0.25">
      <c r="A177">
        <v>85500038</v>
      </c>
      <c r="B177" t="s">
        <v>1514</v>
      </c>
      <c r="C177" t="s">
        <v>1514</v>
      </c>
      <c r="D177" t="s">
        <v>1483</v>
      </c>
      <c r="E177" t="s">
        <v>26</v>
      </c>
      <c r="F177">
        <v>2132</v>
      </c>
      <c r="G177">
        <v>76752</v>
      </c>
      <c r="H177">
        <v>9594</v>
      </c>
      <c r="I177" t="s">
        <v>1259</v>
      </c>
      <c r="K177" t="s">
        <v>1260</v>
      </c>
      <c r="L177" t="s">
        <v>1260</v>
      </c>
      <c r="M177" t="s">
        <v>1273</v>
      </c>
      <c r="N177" t="s">
        <v>1260</v>
      </c>
      <c r="O177" t="s">
        <v>1260</v>
      </c>
      <c r="P177" t="s">
        <v>1260</v>
      </c>
      <c r="Q177" t="s">
        <v>1273</v>
      </c>
      <c r="R177" t="s">
        <v>1260</v>
      </c>
      <c r="S177" t="s">
        <v>1259</v>
      </c>
      <c r="T177" t="s">
        <v>1259</v>
      </c>
      <c r="U177" t="s">
        <v>1259</v>
      </c>
    </row>
    <row r="178" spans="1:21" x14ac:dyDescent="0.25">
      <c r="A178">
        <v>81000243</v>
      </c>
      <c r="B178" t="s">
        <v>1515</v>
      </c>
      <c r="C178" t="s">
        <v>1515</v>
      </c>
      <c r="D178" t="s">
        <v>1483</v>
      </c>
      <c r="E178" t="s">
        <v>26</v>
      </c>
      <c r="F178">
        <v>34</v>
      </c>
      <c r="G178">
        <v>1224</v>
      </c>
      <c r="H178">
        <v>153</v>
      </c>
      <c r="I178" t="s">
        <v>1259</v>
      </c>
      <c r="K178" t="s">
        <v>1260</v>
      </c>
      <c r="L178" t="s">
        <v>1260</v>
      </c>
      <c r="M178" t="s">
        <v>1260</v>
      </c>
      <c r="N178" t="s">
        <v>1260</v>
      </c>
      <c r="O178" t="s">
        <v>1260</v>
      </c>
      <c r="P178" t="s">
        <v>1260</v>
      </c>
      <c r="Q178" t="s">
        <v>1260</v>
      </c>
      <c r="R178" t="s">
        <v>1260</v>
      </c>
      <c r="S178" t="s">
        <v>1259</v>
      </c>
      <c r="T178" t="s">
        <v>1259</v>
      </c>
      <c r="U178" t="s">
        <v>1259</v>
      </c>
    </row>
    <row r="179" spans="1:21" x14ac:dyDescent="0.25">
      <c r="A179">
        <v>4270</v>
      </c>
      <c r="B179" t="s">
        <v>1516</v>
      </c>
      <c r="C179" t="s">
        <v>1516</v>
      </c>
      <c r="D179" t="s">
        <v>1483</v>
      </c>
      <c r="E179" t="s">
        <v>26</v>
      </c>
      <c r="F179">
        <v>266</v>
      </c>
      <c r="G179">
        <v>9576</v>
      </c>
      <c r="H179">
        <v>1197</v>
      </c>
      <c r="I179" t="s">
        <v>1259</v>
      </c>
      <c r="K179" t="s">
        <v>1260</v>
      </c>
      <c r="L179" t="s">
        <v>1260</v>
      </c>
      <c r="M179" t="s">
        <v>1273</v>
      </c>
      <c r="N179" t="s">
        <v>1260</v>
      </c>
      <c r="O179" t="s">
        <v>1260</v>
      </c>
      <c r="P179" t="s">
        <v>1260</v>
      </c>
      <c r="Q179" t="s">
        <v>1273</v>
      </c>
      <c r="R179" t="s">
        <v>1260</v>
      </c>
      <c r="S179" t="s">
        <v>1259</v>
      </c>
      <c r="T179" t="s">
        <v>1259</v>
      </c>
      <c r="U179" t="s">
        <v>1259</v>
      </c>
    </row>
    <row r="180" spans="1:21" x14ac:dyDescent="0.25">
      <c r="A180">
        <v>85400181</v>
      </c>
      <c r="B180" t="s">
        <v>1517</v>
      </c>
      <c r="C180" t="s">
        <v>1517</v>
      </c>
      <c r="D180" t="s">
        <v>1483</v>
      </c>
      <c r="E180" t="s">
        <v>26</v>
      </c>
      <c r="F180">
        <v>2166</v>
      </c>
      <c r="G180">
        <v>77976</v>
      </c>
      <c r="H180">
        <v>9747</v>
      </c>
      <c r="I180" t="s">
        <v>1259</v>
      </c>
      <c r="K180" t="s">
        <v>1260</v>
      </c>
      <c r="L180" t="s">
        <v>1260</v>
      </c>
      <c r="M180" t="s">
        <v>1273</v>
      </c>
      <c r="N180" t="s">
        <v>1260</v>
      </c>
      <c r="O180" t="s">
        <v>1260</v>
      </c>
      <c r="P180" t="s">
        <v>1260</v>
      </c>
      <c r="Q180" t="s">
        <v>1273</v>
      </c>
      <c r="R180" t="s">
        <v>1260</v>
      </c>
      <c r="S180" t="s">
        <v>1259</v>
      </c>
      <c r="T180" t="s">
        <v>1259</v>
      </c>
      <c r="U180" t="s">
        <v>1259</v>
      </c>
    </row>
    <row r="181" spans="1:21" x14ac:dyDescent="0.25">
      <c r="A181">
        <v>4192</v>
      </c>
      <c r="B181" t="s">
        <v>1518</v>
      </c>
      <c r="C181" t="s">
        <v>1518</v>
      </c>
      <c r="D181" t="s">
        <v>1483</v>
      </c>
      <c r="E181" t="s">
        <v>26</v>
      </c>
      <c r="F181">
        <v>709</v>
      </c>
      <c r="G181">
        <v>25524</v>
      </c>
      <c r="H181">
        <v>31905</v>
      </c>
      <c r="I181" t="s">
        <v>1259</v>
      </c>
      <c r="K181" t="s">
        <v>1260</v>
      </c>
      <c r="L181" t="s">
        <v>1260</v>
      </c>
      <c r="M181" t="s">
        <v>1273</v>
      </c>
      <c r="N181" t="s">
        <v>1260</v>
      </c>
      <c r="O181" t="s">
        <v>1260</v>
      </c>
      <c r="P181" t="s">
        <v>1260</v>
      </c>
      <c r="Q181" t="s">
        <v>1273</v>
      </c>
      <c r="R181" t="s">
        <v>1260</v>
      </c>
      <c r="S181" t="s">
        <v>1259</v>
      </c>
      <c r="T181" t="s">
        <v>1259</v>
      </c>
      <c r="U181" t="s">
        <v>1259</v>
      </c>
    </row>
    <row r="182" spans="1:21" x14ac:dyDescent="0.25">
      <c r="A182">
        <v>85400190</v>
      </c>
      <c r="B182" t="s">
        <v>1519</v>
      </c>
      <c r="C182" t="s">
        <v>1519</v>
      </c>
      <c r="D182" t="s">
        <v>1483</v>
      </c>
      <c r="E182" t="s">
        <v>26</v>
      </c>
      <c r="F182">
        <v>847</v>
      </c>
      <c r="G182">
        <v>30492</v>
      </c>
      <c r="H182">
        <v>38115</v>
      </c>
      <c r="I182" t="s">
        <v>1259</v>
      </c>
      <c r="K182" t="s">
        <v>1260</v>
      </c>
      <c r="L182" t="s">
        <v>1260</v>
      </c>
      <c r="M182" t="s">
        <v>1273</v>
      </c>
      <c r="N182" t="s">
        <v>1260</v>
      </c>
      <c r="O182" t="s">
        <v>1260</v>
      </c>
      <c r="P182" t="s">
        <v>1260</v>
      </c>
      <c r="Q182" t="s">
        <v>1273</v>
      </c>
      <c r="R182" t="s">
        <v>1260</v>
      </c>
      <c r="S182" t="s">
        <v>1259</v>
      </c>
      <c r="T182" t="s">
        <v>1259</v>
      </c>
      <c r="U182" t="s">
        <v>1259</v>
      </c>
    </row>
    <row r="183" spans="1:21" x14ac:dyDescent="0.25">
      <c r="A183">
        <v>85400211</v>
      </c>
      <c r="B183" t="s">
        <v>1520</v>
      </c>
      <c r="C183" t="s">
        <v>1520</v>
      </c>
      <c r="D183" t="s">
        <v>1483</v>
      </c>
      <c r="E183" t="s">
        <v>26</v>
      </c>
      <c r="F183">
        <v>134</v>
      </c>
      <c r="G183">
        <v>4824</v>
      </c>
      <c r="H183">
        <v>603</v>
      </c>
      <c r="I183" t="s">
        <v>1259</v>
      </c>
      <c r="K183" t="s">
        <v>1260</v>
      </c>
      <c r="L183" t="s">
        <v>1260</v>
      </c>
      <c r="M183" t="s">
        <v>1273</v>
      </c>
      <c r="N183" t="s">
        <v>1260</v>
      </c>
      <c r="O183" t="s">
        <v>1260</v>
      </c>
      <c r="P183" t="s">
        <v>1260</v>
      </c>
      <c r="Q183" t="s">
        <v>1273</v>
      </c>
      <c r="R183" t="s">
        <v>1260</v>
      </c>
      <c r="S183" t="s">
        <v>1259</v>
      </c>
      <c r="T183" t="s">
        <v>1259</v>
      </c>
      <c r="U183" t="s">
        <v>1259</v>
      </c>
    </row>
    <row r="184" spans="1:21" x14ac:dyDescent="0.25">
      <c r="A184">
        <v>85400220</v>
      </c>
      <c r="B184" t="s">
        <v>1521</v>
      </c>
      <c r="C184" t="s">
        <v>1521</v>
      </c>
      <c r="D184" t="s">
        <v>1483</v>
      </c>
      <c r="E184" t="s">
        <v>26</v>
      </c>
      <c r="F184">
        <v>299</v>
      </c>
      <c r="G184">
        <v>10764</v>
      </c>
      <c r="H184">
        <v>13455</v>
      </c>
      <c r="I184" t="s">
        <v>1259</v>
      </c>
      <c r="K184" t="s">
        <v>1260</v>
      </c>
      <c r="L184" t="s">
        <v>1260</v>
      </c>
      <c r="M184" t="s">
        <v>1260</v>
      </c>
      <c r="N184" t="s">
        <v>1260</v>
      </c>
      <c r="O184" t="s">
        <v>1273</v>
      </c>
      <c r="P184" t="s">
        <v>1273</v>
      </c>
      <c r="Q184" t="s">
        <v>1273</v>
      </c>
      <c r="R184" t="s">
        <v>1260</v>
      </c>
      <c r="S184" t="s">
        <v>1259</v>
      </c>
      <c r="T184" t="s">
        <v>1259</v>
      </c>
      <c r="U184" t="s">
        <v>1259</v>
      </c>
    </row>
    <row r="185" spans="1:21" x14ac:dyDescent="0.25">
      <c r="A185">
        <v>85400246</v>
      </c>
      <c r="B185" t="s">
        <v>1522</v>
      </c>
      <c r="C185" t="s">
        <v>1522</v>
      </c>
      <c r="D185" t="s">
        <v>1483</v>
      </c>
      <c r="E185" t="s">
        <v>5</v>
      </c>
      <c r="F185">
        <v>672</v>
      </c>
      <c r="G185">
        <v>24192</v>
      </c>
      <c r="H185">
        <v>3024</v>
      </c>
      <c r="I185" t="s">
        <v>1259</v>
      </c>
      <c r="K185" t="s">
        <v>1260</v>
      </c>
      <c r="L185" t="s">
        <v>1260</v>
      </c>
      <c r="M185" t="s">
        <v>1273</v>
      </c>
      <c r="N185" t="s">
        <v>1273</v>
      </c>
      <c r="O185" t="s">
        <v>1260</v>
      </c>
      <c r="P185" t="s">
        <v>1260</v>
      </c>
      <c r="Q185" t="s">
        <v>1273</v>
      </c>
      <c r="R185" t="s">
        <v>1260</v>
      </c>
      <c r="S185" t="s">
        <v>1259</v>
      </c>
      <c r="T185" t="s">
        <v>1259</v>
      </c>
      <c r="U185" t="s">
        <v>1259</v>
      </c>
    </row>
    <row r="186" spans="1:21" x14ac:dyDescent="0.25">
      <c r="A186">
        <v>85400254</v>
      </c>
      <c r="B186" t="s">
        <v>1523</v>
      </c>
      <c r="C186" t="s">
        <v>1523</v>
      </c>
      <c r="D186" t="s">
        <v>1483</v>
      </c>
      <c r="E186" t="s">
        <v>5</v>
      </c>
      <c r="F186">
        <v>672</v>
      </c>
      <c r="G186">
        <v>24192</v>
      </c>
      <c r="H186">
        <v>3024</v>
      </c>
      <c r="I186" t="s">
        <v>1259</v>
      </c>
      <c r="K186" t="s">
        <v>1260</v>
      </c>
      <c r="L186" t="s">
        <v>1260</v>
      </c>
      <c r="M186" t="s">
        <v>1273</v>
      </c>
      <c r="N186" t="s">
        <v>1273</v>
      </c>
      <c r="O186" t="s">
        <v>1260</v>
      </c>
      <c r="P186" t="s">
        <v>1260</v>
      </c>
      <c r="Q186" t="s">
        <v>1273</v>
      </c>
      <c r="R186" t="s">
        <v>1260</v>
      </c>
      <c r="S186" t="s">
        <v>1259</v>
      </c>
      <c r="T186" t="s">
        <v>1259</v>
      </c>
      <c r="U186" t="s">
        <v>1259</v>
      </c>
    </row>
    <row r="187" spans="1:21" x14ac:dyDescent="0.25">
      <c r="A187">
        <v>85400270</v>
      </c>
      <c r="B187" t="s">
        <v>1524</v>
      </c>
      <c r="C187" t="s">
        <v>1524</v>
      </c>
      <c r="D187" t="s">
        <v>1483</v>
      </c>
      <c r="E187" t="s">
        <v>5</v>
      </c>
      <c r="F187">
        <v>733</v>
      </c>
      <c r="G187">
        <v>26388</v>
      </c>
      <c r="H187">
        <v>32985</v>
      </c>
      <c r="I187" t="s">
        <v>1259</v>
      </c>
      <c r="K187" t="s">
        <v>1260</v>
      </c>
      <c r="L187" t="s">
        <v>1260</v>
      </c>
      <c r="M187" t="s">
        <v>1273</v>
      </c>
      <c r="N187" t="s">
        <v>1273</v>
      </c>
      <c r="O187" t="s">
        <v>1260</v>
      </c>
      <c r="P187" t="s">
        <v>1260</v>
      </c>
      <c r="Q187" t="s">
        <v>1260</v>
      </c>
      <c r="R187" t="s">
        <v>1260</v>
      </c>
      <c r="S187" t="s">
        <v>1259</v>
      </c>
      <c r="T187" t="s">
        <v>1259</v>
      </c>
      <c r="U187" t="s">
        <v>1259</v>
      </c>
    </row>
    <row r="188" spans="1:21" x14ac:dyDescent="0.25">
      <c r="A188">
        <v>4010</v>
      </c>
      <c r="B188" t="s">
        <v>1525</v>
      </c>
      <c r="C188" t="s">
        <v>1525</v>
      </c>
      <c r="D188" t="s">
        <v>1483</v>
      </c>
      <c r="E188" t="s">
        <v>11</v>
      </c>
      <c r="F188">
        <v>251</v>
      </c>
      <c r="G188">
        <v>9036</v>
      </c>
      <c r="H188">
        <v>11295</v>
      </c>
      <c r="I188" t="s">
        <v>1259</v>
      </c>
      <c r="K188" t="s">
        <v>1260</v>
      </c>
      <c r="L188" t="s">
        <v>1260</v>
      </c>
      <c r="M188" t="s">
        <v>1260</v>
      </c>
      <c r="N188" t="s">
        <v>1260</v>
      </c>
      <c r="O188" t="s">
        <v>1260</v>
      </c>
      <c r="P188" t="s">
        <v>1260</v>
      </c>
      <c r="Q188" t="s">
        <v>1260</v>
      </c>
      <c r="R188" t="s">
        <v>1260</v>
      </c>
      <c r="S188" t="s">
        <v>1259</v>
      </c>
      <c r="T188" t="s">
        <v>1259</v>
      </c>
      <c r="U188" t="s">
        <v>1259</v>
      </c>
    </row>
    <row r="189" spans="1:21" x14ac:dyDescent="0.25">
      <c r="A189">
        <v>85400289</v>
      </c>
      <c r="B189" t="s">
        <v>1526</v>
      </c>
      <c r="C189" t="s">
        <v>1526</v>
      </c>
      <c r="D189" t="s">
        <v>1483</v>
      </c>
      <c r="E189" t="s">
        <v>26</v>
      </c>
      <c r="F189">
        <v>882</v>
      </c>
      <c r="G189">
        <v>31752</v>
      </c>
      <c r="H189">
        <v>3969</v>
      </c>
      <c r="I189" t="s">
        <v>1259</v>
      </c>
      <c r="K189" t="s">
        <v>1260</v>
      </c>
      <c r="L189" t="s">
        <v>1260</v>
      </c>
      <c r="M189" t="s">
        <v>1273</v>
      </c>
      <c r="N189" t="s">
        <v>1260</v>
      </c>
      <c r="O189" t="s">
        <v>1260</v>
      </c>
      <c r="P189" t="s">
        <v>1260</v>
      </c>
      <c r="Q189" t="s">
        <v>1273</v>
      </c>
      <c r="R189" t="s">
        <v>1260</v>
      </c>
      <c r="S189" t="s">
        <v>1259</v>
      </c>
      <c r="T189" t="s">
        <v>1259</v>
      </c>
      <c r="U189" t="s">
        <v>1259</v>
      </c>
    </row>
    <row r="190" spans="1:21" x14ac:dyDescent="0.25">
      <c r="A190">
        <v>85400300</v>
      </c>
      <c r="B190" t="s">
        <v>1527</v>
      </c>
      <c r="C190" t="s">
        <v>1527</v>
      </c>
      <c r="D190" t="s">
        <v>1483</v>
      </c>
      <c r="E190" t="s">
        <v>26</v>
      </c>
      <c r="F190">
        <v>2964</v>
      </c>
      <c r="G190">
        <v>106704</v>
      </c>
      <c r="H190">
        <v>13338</v>
      </c>
      <c r="I190" t="s">
        <v>1259</v>
      </c>
      <c r="K190" t="s">
        <v>1260</v>
      </c>
      <c r="L190" t="s">
        <v>1260</v>
      </c>
      <c r="M190" t="s">
        <v>1273</v>
      </c>
      <c r="N190" t="s">
        <v>1260</v>
      </c>
      <c r="O190" t="s">
        <v>1260</v>
      </c>
      <c r="P190" t="s">
        <v>1260</v>
      </c>
      <c r="Q190" t="s">
        <v>1273</v>
      </c>
      <c r="R190" t="s">
        <v>1260</v>
      </c>
      <c r="S190" t="s">
        <v>1259</v>
      </c>
      <c r="T190" t="s">
        <v>1259</v>
      </c>
      <c r="U190" t="s">
        <v>1259</v>
      </c>
    </row>
    <row r="191" spans="1:21" x14ac:dyDescent="0.25">
      <c r="A191">
        <v>85400319</v>
      </c>
      <c r="B191" t="s">
        <v>1528</v>
      </c>
      <c r="C191" t="s">
        <v>1528</v>
      </c>
      <c r="D191" t="s">
        <v>1483</v>
      </c>
      <c r="E191" t="s">
        <v>26</v>
      </c>
      <c r="F191">
        <v>1471</v>
      </c>
      <c r="G191">
        <v>52956</v>
      </c>
      <c r="H191">
        <v>66195</v>
      </c>
      <c r="I191" t="s">
        <v>1259</v>
      </c>
      <c r="K191" t="s">
        <v>1260</v>
      </c>
      <c r="L191" t="s">
        <v>1260</v>
      </c>
      <c r="M191" t="s">
        <v>1273</v>
      </c>
      <c r="N191" t="s">
        <v>1260</v>
      </c>
      <c r="O191" t="s">
        <v>1260</v>
      </c>
      <c r="P191" t="s">
        <v>1260</v>
      </c>
      <c r="Q191" t="s">
        <v>1273</v>
      </c>
      <c r="R191" t="s">
        <v>1260</v>
      </c>
      <c r="S191" t="s">
        <v>1259</v>
      </c>
      <c r="T191" t="s">
        <v>1259</v>
      </c>
      <c r="U191" t="s">
        <v>1259</v>
      </c>
    </row>
    <row r="192" spans="1:21" x14ac:dyDescent="0.25">
      <c r="A192">
        <v>85400343</v>
      </c>
      <c r="B192" t="s">
        <v>1529</v>
      </c>
      <c r="C192" t="s">
        <v>1529</v>
      </c>
      <c r="D192" t="s">
        <v>1483</v>
      </c>
      <c r="E192" t="s">
        <v>26</v>
      </c>
      <c r="F192">
        <v>866</v>
      </c>
      <c r="G192">
        <v>31176</v>
      </c>
      <c r="H192">
        <v>3897</v>
      </c>
      <c r="I192" t="s">
        <v>1259</v>
      </c>
      <c r="K192" t="s">
        <v>1260</v>
      </c>
      <c r="L192" t="s">
        <v>1260</v>
      </c>
      <c r="M192" t="s">
        <v>1273</v>
      </c>
      <c r="N192" t="s">
        <v>1260</v>
      </c>
      <c r="O192" t="s">
        <v>1260</v>
      </c>
      <c r="P192" t="s">
        <v>1260</v>
      </c>
      <c r="Q192" t="s">
        <v>1273</v>
      </c>
      <c r="R192" t="s">
        <v>1260</v>
      </c>
      <c r="S192" t="s">
        <v>1259</v>
      </c>
      <c r="T192" t="s">
        <v>1259</v>
      </c>
      <c r="U192" t="s">
        <v>1259</v>
      </c>
    </row>
    <row r="193" spans="1:21" x14ac:dyDescent="0.25">
      <c r="A193">
        <v>85400335</v>
      </c>
      <c r="B193" t="s">
        <v>1530</v>
      </c>
      <c r="C193" t="s">
        <v>1530</v>
      </c>
      <c r="D193" t="s">
        <v>1483</v>
      </c>
      <c r="E193" t="s">
        <v>26</v>
      </c>
      <c r="F193">
        <v>1666</v>
      </c>
      <c r="G193">
        <v>59976</v>
      </c>
      <c r="H193">
        <v>7497</v>
      </c>
      <c r="I193" t="s">
        <v>1259</v>
      </c>
      <c r="K193" t="s">
        <v>1260</v>
      </c>
      <c r="L193" t="s">
        <v>1260</v>
      </c>
      <c r="M193" t="s">
        <v>1273</v>
      </c>
      <c r="N193" t="s">
        <v>1260</v>
      </c>
      <c r="O193" t="s">
        <v>1273</v>
      </c>
      <c r="P193" t="s">
        <v>1260</v>
      </c>
      <c r="Q193" t="s">
        <v>1273</v>
      </c>
      <c r="R193" t="s">
        <v>1260</v>
      </c>
      <c r="S193" t="s">
        <v>1259</v>
      </c>
      <c r="T193" t="s">
        <v>1259</v>
      </c>
      <c r="U193" t="s">
        <v>1259</v>
      </c>
    </row>
    <row r="194" spans="1:21" x14ac:dyDescent="0.25">
      <c r="A194">
        <v>85400394</v>
      </c>
      <c r="B194" t="s">
        <v>1531</v>
      </c>
      <c r="C194" t="s">
        <v>1531</v>
      </c>
      <c r="D194" t="s">
        <v>1483</v>
      </c>
      <c r="E194" t="s">
        <v>11</v>
      </c>
      <c r="F194">
        <v>555</v>
      </c>
      <c r="G194">
        <v>1998</v>
      </c>
      <c r="H194">
        <v>24975</v>
      </c>
      <c r="I194" t="s">
        <v>1259</v>
      </c>
      <c r="K194" t="s">
        <v>1260</v>
      </c>
      <c r="L194" t="s">
        <v>1260</v>
      </c>
      <c r="M194" t="s">
        <v>1273</v>
      </c>
      <c r="N194" t="s">
        <v>1260</v>
      </c>
      <c r="O194" t="s">
        <v>1260</v>
      </c>
      <c r="P194" t="s">
        <v>1260</v>
      </c>
      <c r="Q194" t="s">
        <v>1273</v>
      </c>
      <c r="R194" t="s">
        <v>1260</v>
      </c>
      <c r="S194" t="s">
        <v>1259</v>
      </c>
      <c r="T194" t="s">
        <v>1259</v>
      </c>
      <c r="U194" t="s">
        <v>1259</v>
      </c>
    </row>
    <row r="195" spans="1:21" x14ac:dyDescent="0.25">
      <c r="A195">
        <v>85400386</v>
      </c>
      <c r="B195" t="s">
        <v>1532</v>
      </c>
      <c r="C195" t="s">
        <v>1532</v>
      </c>
      <c r="D195" t="s">
        <v>1483</v>
      </c>
      <c r="E195" t="s">
        <v>11</v>
      </c>
      <c r="F195">
        <v>1698</v>
      </c>
      <c r="G195">
        <v>61128</v>
      </c>
      <c r="H195">
        <v>7641</v>
      </c>
      <c r="I195" t="s">
        <v>1259</v>
      </c>
      <c r="K195" t="s">
        <v>1260</v>
      </c>
      <c r="L195" t="s">
        <v>1260</v>
      </c>
      <c r="M195" t="s">
        <v>1273</v>
      </c>
      <c r="N195" t="s">
        <v>1260</v>
      </c>
      <c r="O195" t="s">
        <v>1260</v>
      </c>
      <c r="P195" t="s">
        <v>1260</v>
      </c>
      <c r="Q195" t="s">
        <v>1273</v>
      </c>
      <c r="R195" t="s">
        <v>1260</v>
      </c>
      <c r="S195" t="s">
        <v>1259</v>
      </c>
      <c r="T195" t="s">
        <v>1259</v>
      </c>
      <c r="U195" t="s">
        <v>1259</v>
      </c>
    </row>
    <row r="196" spans="1:21" x14ac:dyDescent="0.25">
      <c r="A196">
        <v>85400378</v>
      </c>
      <c r="B196" t="s">
        <v>1533</v>
      </c>
      <c r="C196" t="s">
        <v>1533</v>
      </c>
      <c r="D196" t="s">
        <v>1483</v>
      </c>
      <c r="E196" t="s">
        <v>11</v>
      </c>
      <c r="F196">
        <v>2492</v>
      </c>
      <c r="G196">
        <v>89712</v>
      </c>
      <c r="H196">
        <v>11214</v>
      </c>
      <c r="I196" t="s">
        <v>1259</v>
      </c>
      <c r="K196" t="s">
        <v>1260</v>
      </c>
      <c r="L196" t="s">
        <v>1260</v>
      </c>
      <c r="M196" t="s">
        <v>1273</v>
      </c>
      <c r="N196" t="s">
        <v>1260</v>
      </c>
      <c r="O196" t="s">
        <v>1260</v>
      </c>
      <c r="P196" t="s">
        <v>1260</v>
      </c>
      <c r="Q196" t="s">
        <v>1273</v>
      </c>
      <c r="R196" t="s">
        <v>1260</v>
      </c>
      <c r="S196" t="s">
        <v>1259</v>
      </c>
      <c r="T196" t="s">
        <v>1259</v>
      </c>
      <c r="U196" t="s">
        <v>1259</v>
      </c>
    </row>
    <row r="197" spans="1:21" x14ac:dyDescent="0.25">
      <c r="A197">
        <v>85400408</v>
      </c>
      <c r="B197" t="s">
        <v>1534</v>
      </c>
      <c r="C197" t="s">
        <v>1535</v>
      </c>
      <c r="D197" t="s">
        <v>1483</v>
      </c>
      <c r="E197" t="s">
        <v>11</v>
      </c>
      <c r="F197">
        <v>1578</v>
      </c>
      <c r="G197">
        <v>56808</v>
      </c>
      <c r="H197">
        <v>7101</v>
      </c>
      <c r="I197" t="s">
        <v>1259</v>
      </c>
      <c r="K197" t="s">
        <v>1260</v>
      </c>
      <c r="L197" t="s">
        <v>1260</v>
      </c>
      <c r="M197" t="s">
        <v>1273</v>
      </c>
      <c r="N197" t="s">
        <v>1260</v>
      </c>
      <c r="O197" t="s">
        <v>1260</v>
      </c>
      <c r="P197" t="s">
        <v>1260</v>
      </c>
      <c r="Q197" t="s">
        <v>1273</v>
      </c>
      <c r="R197" t="s">
        <v>1260</v>
      </c>
      <c r="S197" t="s">
        <v>1259</v>
      </c>
      <c r="T197" t="s">
        <v>1259</v>
      </c>
      <c r="U197" t="s">
        <v>1259</v>
      </c>
    </row>
    <row r="198" spans="1:21" x14ac:dyDescent="0.25">
      <c r="A198">
        <v>85400416</v>
      </c>
      <c r="B198" t="s">
        <v>1536</v>
      </c>
      <c r="C198" t="s">
        <v>1536</v>
      </c>
      <c r="D198" t="s">
        <v>1483</v>
      </c>
      <c r="E198" t="s">
        <v>11</v>
      </c>
      <c r="F198">
        <v>1277</v>
      </c>
      <c r="G198">
        <v>45972</v>
      </c>
      <c r="H198">
        <v>57465</v>
      </c>
      <c r="I198" t="s">
        <v>1259</v>
      </c>
      <c r="K198" t="s">
        <v>1260</v>
      </c>
      <c r="L198" t="s">
        <v>1260</v>
      </c>
      <c r="M198" t="s">
        <v>1273</v>
      </c>
      <c r="N198" t="s">
        <v>1260</v>
      </c>
      <c r="O198" t="s">
        <v>1260</v>
      </c>
      <c r="P198" t="s">
        <v>1260</v>
      </c>
      <c r="Q198" t="s">
        <v>1273</v>
      </c>
      <c r="R198" t="s">
        <v>1260</v>
      </c>
      <c r="S198" t="s">
        <v>1259</v>
      </c>
      <c r="T198" t="s">
        <v>1259</v>
      </c>
      <c r="U198" t="s">
        <v>1259</v>
      </c>
    </row>
    <row r="199" spans="1:21" x14ac:dyDescent="0.25">
      <c r="A199">
        <v>85400424</v>
      </c>
      <c r="B199" t="s">
        <v>1537</v>
      </c>
      <c r="C199" t="s">
        <v>1537</v>
      </c>
      <c r="D199" t="s">
        <v>1483</v>
      </c>
      <c r="E199" t="s">
        <v>11</v>
      </c>
      <c r="F199">
        <v>1578</v>
      </c>
      <c r="G199">
        <v>56808</v>
      </c>
      <c r="H199">
        <v>7101</v>
      </c>
      <c r="I199" t="s">
        <v>1259</v>
      </c>
      <c r="K199" t="s">
        <v>1260</v>
      </c>
      <c r="L199" t="s">
        <v>1260</v>
      </c>
      <c r="M199" t="s">
        <v>1260</v>
      </c>
      <c r="N199" t="s">
        <v>1260</v>
      </c>
      <c r="O199" t="s">
        <v>1260</v>
      </c>
      <c r="P199" t="s">
        <v>1260</v>
      </c>
      <c r="Q199" t="s">
        <v>1260</v>
      </c>
      <c r="R199" t="s">
        <v>1260</v>
      </c>
      <c r="S199" t="s">
        <v>1259</v>
      </c>
      <c r="T199" t="s">
        <v>1259</v>
      </c>
      <c r="U199" t="s">
        <v>1259</v>
      </c>
    </row>
    <row r="200" spans="1:21" x14ac:dyDescent="0.25">
      <c r="A200">
        <v>85400475</v>
      </c>
      <c r="B200" t="s">
        <v>1538</v>
      </c>
      <c r="C200" t="s">
        <v>1539</v>
      </c>
      <c r="D200" t="s">
        <v>1483</v>
      </c>
      <c r="E200" t="s">
        <v>26</v>
      </c>
      <c r="F200">
        <v>110</v>
      </c>
      <c r="G200">
        <v>396</v>
      </c>
      <c r="H200">
        <v>495</v>
      </c>
      <c r="I200" t="s">
        <v>1259</v>
      </c>
      <c r="K200" t="s">
        <v>1260</v>
      </c>
      <c r="L200" t="s">
        <v>1260</v>
      </c>
      <c r="M200" t="s">
        <v>1273</v>
      </c>
      <c r="N200" t="s">
        <v>1260</v>
      </c>
      <c r="O200" t="s">
        <v>1260</v>
      </c>
      <c r="P200" t="s">
        <v>1260</v>
      </c>
      <c r="Q200" t="s">
        <v>1273</v>
      </c>
      <c r="R200" t="s">
        <v>1260</v>
      </c>
      <c r="S200" t="s">
        <v>1259</v>
      </c>
      <c r="T200" t="s">
        <v>1259</v>
      </c>
      <c r="U200" t="s">
        <v>1259</v>
      </c>
    </row>
    <row r="201" spans="1:21" x14ac:dyDescent="0.25">
      <c r="A201">
        <v>4320</v>
      </c>
      <c r="B201" t="s">
        <v>1540</v>
      </c>
      <c r="C201" t="s">
        <v>1540</v>
      </c>
      <c r="D201" t="s">
        <v>1483</v>
      </c>
      <c r="E201" t="s">
        <v>26</v>
      </c>
      <c r="F201">
        <v>165</v>
      </c>
      <c r="G201">
        <v>594</v>
      </c>
      <c r="H201">
        <v>7425</v>
      </c>
      <c r="I201" t="s">
        <v>1259</v>
      </c>
      <c r="K201" t="s">
        <v>1260</v>
      </c>
      <c r="L201" t="s">
        <v>1260</v>
      </c>
      <c r="M201" t="s">
        <v>1273</v>
      </c>
      <c r="N201" t="s">
        <v>1260</v>
      </c>
      <c r="O201" t="s">
        <v>1260</v>
      </c>
      <c r="P201" t="s">
        <v>1260</v>
      </c>
      <c r="Q201" t="s">
        <v>1273</v>
      </c>
      <c r="R201" t="s">
        <v>1260</v>
      </c>
      <c r="S201" t="s">
        <v>1259</v>
      </c>
      <c r="T201" t="s">
        <v>1259</v>
      </c>
      <c r="U201" t="s">
        <v>1259</v>
      </c>
    </row>
    <row r="202" spans="1:21" x14ac:dyDescent="0.25">
      <c r="A202">
        <v>85400203</v>
      </c>
      <c r="B202" t="s">
        <v>1541</v>
      </c>
      <c r="C202" t="s">
        <v>1542</v>
      </c>
      <c r="D202" t="s">
        <v>1483</v>
      </c>
      <c r="E202" t="s">
        <v>11</v>
      </c>
      <c r="F202">
        <v>3434</v>
      </c>
      <c r="G202">
        <v>123624</v>
      </c>
      <c r="H202">
        <v>15453</v>
      </c>
      <c r="I202" t="s">
        <v>1259</v>
      </c>
      <c r="K202" t="s">
        <v>1260</v>
      </c>
      <c r="L202" t="s">
        <v>1260</v>
      </c>
      <c r="M202" t="s">
        <v>1273</v>
      </c>
      <c r="N202" t="s">
        <v>1260</v>
      </c>
      <c r="O202" t="s">
        <v>1260</v>
      </c>
      <c r="P202" t="s">
        <v>1260</v>
      </c>
      <c r="Q202" t="s">
        <v>1273</v>
      </c>
      <c r="R202" t="s">
        <v>1260</v>
      </c>
      <c r="S202" t="s">
        <v>1259</v>
      </c>
      <c r="T202" t="s">
        <v>1259</v>
      </c>
      <c r="U202" t="s">
        <v>1259</v>
      </c>
    </row>
    <row r="203" spans="1:21" x14ac:dyDescent="0.25">
      <c r="A203">
        <v>4141</v>
      </c>
      <c r="B203" t="s">
        <v>1543</v>
      </c>
      <c r="C203" t="s">
        <v>1543</v>
      </c>
      <c r="D203" t="s">
        <v>1483</v>
      </c>
      <c r="E203" t="s">
        <v>26</v>
      </c>
      <c r="F203">
        <v>3006</v>
      </c>
      <c r="G203">
        <v>108216</v>
      </c>
      <c r="H203">
        <v>13527</v>
      </c>
      <c r="I203" t="s">
        <v>1259</v>
      </c>
      <c r="K203" t="s">
        <v>1260</v>
      </c>
      <c r="L203" t="s">
        <v>1260</v>
      </c>
      <c r="M203" t="s">
        <v>1273</v>
      </c>
      <c r="N203" t="s">
        <v>1273</v>
      </c>
      <c r="O203" t="s">
        <v>1273</v>
      </c>
      <c r="P203" t="s">
        <v>1260</v>
      </c>
      <c r="Q203" t="s">
        <v>1273</v>
      </c>
      <c r="R203" t="s">
        <v>1260</v>
      </c>
      <c r="S203" t="s">
        <v>1259</v>
      </c>
      <c r="T203" t="s">
        <v>1544</v>
      </c>
      <c r="U203" t="s">
        <v>1259</v>
      </c>
    </row>
    <row r="204" spans="1:21" x14ac:dyDescent="0.25">
      <c r="A204">
        <v>85400483</v>
      </c>
      <c r="B204" t="s">
        <v>1545</v>
      </c>
      <c r="C204" t="s">
        <v>1545</v>
      </c>
      <c r="D204" t="s">
        <v>1483</v>
      </c>
      <c r="E204" t="s">
        <v>11</v>
      </c>
      <c r="F204">
        <v>364</v>
      </c>
      <c r="G204">
        <v>13104</v>
      </c>
      <c r="H204">
        <v>1638</v>
      </c>
      <c r="I204" t="s">
        <v>1259</v>
      </c>
      <c r="K204" t="s">
        <v>1260</v>
      </c>
      <c r="L204" t="s">
        <v>1260</v>
      </c>
      <c r="M204" t="s">
        <v>1273</v>
      </c>
      <c r="N204" t="s">
        <v>1260</v>
      </c>
      <c r="O204" t="s">
        <v>1260</v>
      </c>
      <c r="P204" t="s">
        <v>1260</v>
      </c>
      <c r="Q204" t="s">
        <v>1273</v>
      </c>
      <c r="R204" t="s">
        <v>1260</v>
      </c>
      <c r="S204" t="s">
        <v>1259</v>
      </c>
      <c r="T204" t="s">
        <v>1259</v>
      </c>
      <c r="U204" t="s">
        <v>1259</v>
      </c>
    </row>
    <row r="205" spans="1:21" x14ac:dyDescent="0.25">
      <c r="A205">
        <v>85400491</v>
      </c>
      <c r="B205" t="s">
        <v>1546</v>
      </c>
      <c r="C205" t="s">
        <v>1546</v>
      </c>
      <c r="D205" t="s">
        <v>1483</v>
      </c>
      <c r="E205" t="s">
        <v>11</v>
      </c>
      <c r="F205">
        <v>364</v>
      </c>
      <c r="G205">
        <v>13104</v>
      </c>
      <c r="H205">
        <v>1638</v>
      </c>
      <c r="I205" t="s">
        <v>1259</v>
      </c>
      <c r="K205" t="s">
        <v>1260</v>
      </c>
      <c r="L205" t="s">
        <v>1260</v>
      </c>
      <c r="M205" t="s">
        <v>1273</v>
      </c>
      <c r="N205" t="s">
        <v>1260</v>
      </c>
      <c r="O205" t="s">
        <v>1260</v>
      </c>
      <c r="P205" t="s">
        <v>1260</v>
      </c>
      <c r="Q205" t="s">
        <v>1273</v>
      </c>
      <c r="R205" t="s">
        <v>1260</v>
      </c>
      <c r="S205" t="s">
        <v>1259</v>
      </c>
      <c r="T205" t="s">
        <v>1259</v>
      </c>
      <c r="U205" t="s">
        <v>1259</v>
      </c>
    </row>
    <row r="206" spans="1:21" x14ac:dyDescent="0.25">
      <c r="A206">
        <v>85400513</v>
      </c>
      <c r="B206" t="s">
        <v>1547</v>
      </c>
      <c r="C206" t="s">
        <v>1548</v>
      </c>
      <c r="D206" t="s">
        <v>1483</v>
      </c>
      <c r="E206" t="s">
        <v>26</v>
      </c>
      <c r="F206">
        <v>1554</v>
      </c>
      <c r="G206">
        <v>55944</v>
      </c>
      <c r="H206">
        <v>6993</v>
      </c>
      <c r="I206" t="s">
        <v>1259</v>
      </c>
      <c r="K206" t="s">
        <v>1260</v>
      </c>
      <c r="L206" t="s">
        <v>1260</v>
      </c>
      <c r="M206" t="s">
        <v>1273</v>
      </c>
      <c r="N206" t="s">
        <v>1260</v>
      </c>
      <c r="O206" t="s">
        <v>1260</v>
      </c>
      <c r="P206" t="s">
        <v>1260</v>
      </c>
      <c r="Q206" t="s">
        <v>1273</v>
      </c>
      <c r="R206" t="s">
        <v>1260</v>
      </c>
      <c r="S206" t="s">
        <v>1259</v>
      </c>
      <c r="T206" t="s">
        <v>1259</v>
      </c>
      <c r="U206" t="s">
        <v>1259</v>
      </c>
    </row>
    <row r="207" spans="1:21" x14ac:dyDescent="0.25">
      <c r="A207">
        <v>85400521</v>
      </c>
      <c r="B207" t="s">
        <v>1549</v>
      </c>
      <c r="C207" t="s">
        <v>1550</v>
      </c>
      <c r="D207" t="s">
        <v>1483</v>
      </c>
      <c r="E207" t="s">
        <v>26</v>
      </c>
      <c r="F207">
        <v>1554</v>
      </c>
      <c r="G207">
        <v>55944</v>
      </c>
      <c r="H207">
        <v>6993</v>
      </c>
      <c r="I207" t="s">
        <v>1259</v>
      </c>
      <c r="K207" t="s">
        <v>1260</v>
      </c>
      <c r="L207" t="s">
        <v>1260</v>
      </c>
      <c r="M207" t="s">
        <v>1273</v>
      </c>
      <c r="N207" t="s">
        <v>1273</v>
      </c>
      <c r="O207" t="s">
        <v>1273</v>
      </c>
      <c r="P207" t="s">
        <v>1260</v>
      </c>
      <c r="Q207" t="s">
        <v>1273</v>
      </c>
      <c r="R207" t="s">
        <v>1260</v>
      </c>
      <c r="S207" t="s">
        <v>1259</v>
      </c>
      <c r="T207" t="s">
        <v>1259</v>
      </c>
      <c r="U207" t="s">
        <v>1259</v>
      </c>
    </row>
    <row r="208" spans="1:21" x14ac:dyDescent="0.25">
      <c r="A208">
        <v>85400548</v>
      </c>
      <c r="B208" t="s">
        <v>1551</v>
      </c>
      <c r="C208" t="s">
        <v>1552</v>
      </c>
      <c r="D208" t="s">
        <v>1483</v>
      </c>
      <c r="E208" t="s">
        <v>26</v>
      </c>
      <c r="F208">
        <v>761</v>
      </c>
      <c r="G208">
        <v>27396</v>
      </c>
      <c r="H208">
        <v>34245</v>
      </c>
      <c r="I208" t="s">
        <v>1259</v>
      </c>
      <c r="K208" t="s">
        <v>1260</v>
      </c>
      <c r="L208" t="s">
        <v>1260</v>
      </c>
      <c r="M208" t="s">
        <v>1273</v>
      </c>
      <c r="N208" t="s">
        <v>1260</v>
      </c>
      <c r="O208" t="s">
        <v>1260</v>
      </c>
      <c r="P208" t="s">
        <v>1260</v>
      </c>
      <c r="Q208" t="s">
        <v>1273</v>
      </c>
      <c r="R208" t="s">
        <v>1260</v>
      </c>
      <c r="S208" t="s">
        <v>1259</v>
      </c>
      <c r="T208" t="s">
        <v>1259</v>
      </c>
      <c r="U208" t="s">
        <v>1259</v>
      </c>
    </row>
    <row r="209" spans="1:21" x14ac:dyDescent="0.25">
      <c r="A209">
        <v>85400530</v>
      </c>
      <c r="B209" t="s">
        <v>1553</v>
      </c>
      <c r="C209" t="s">
        <v>1554</v>
      </c>
      <c r="D209" t="s">
        <v>1483</v>
      </c>
      <c r="E209" t="s">
        <v>26</v>
      </c>
      <c r="F209">
        <v>761</v>
      </c>
      <c r="G209">
        <v>27396</v>
      </c>
      <c r="H209">
        <v>34245</v>
      </c>
      <c r="I209" t="s">
        <v>1259</v>
      </c>
      <c r="K209" t="s">
        <v>1260</v>
      </c>
      <c r="L209" t="s">
        <v>1260</v>
      </c>
      <c r="M209" t="s">
        <v>1273</v>
      </c>
      <c r="N209" t="s">
        <v>1273</v>
      </c>
      <c r="O209" t="s">
        <v>1260</v>
      </c>
      <c r="P209" t="s">
        <v>1260</v>
      </c>
      <c r="Q209" t="s">
        <v>1273</v>
      </c>
      <c r="R209" t="s">
        <v>1260</v>
      </c>
      <c r="S209" t="s">
        <v>1259</v>
      </c>
      <c r="T209" t="s">
        <v>1259</v>
      </c>
      <c r="U209" t="s">
        <v>1259</v>
      </c>
    </row>
    <row r="210" spans="1:21" x14ac:dyDescent="0.25">
      <c r="A210">
        <v>85400556</v>
      </c>
      <c r="B210" t="s">
        <v>1555</v>
      </c>
      <c r="C210" t="s">
        <v>1555</v>
      </c>
      <c r="D210" t="s">
        <v>1483</v>
      </c>
      <c r="E210" t="s">
        <v>26</v>
      </c>
      <c r="F210">
        <v>472</v>
      </c>
      <c r="G210">
        <v>16992</v>
      </c>
      <c r="H210">
        <v>2124</v>
      </c>
      <c r="I210" t="s">
        <v>1259</v>
      </c>
      <c r="K210" t="s">
        <v>1260</v>
      </c>
      <c r="L210" t="s">
        <v>1260</v>
      </c>
      <c r="M210" t="s">
        <v>1273</v>
      </c>
      <c r="N210" t="s">
        <v>1260</v>
      </c>
      <c r="O210" t="s">
        <v>1273</v>
      </c>
      <c r="P210" t="s">
        <v>1273</v>
      </c>
      <c r="Q210" t="s">
        <v>1273</v>
      </c>
      <c r="R210" t="s">
        <v>1260</v>
      </c>
      <c r="S210" t="s">
        <v>1259</v>
      </c>
      <c r="T210" t="s">
        <v>1259</v>
      </c>
      <c r="U210" t="s">
        <v>1259</v>
      </c>
    </row>
    <row r="211" spans="1:21" x14ac:dyDescent="0.25">
      <c r="A211">
        <v>4194</v>
      </c>
      <c r="B211" t="s">
        <v>1556</v>
      </c>
      <c r="C211" t="s">
        <v>1557</v>
      </c>
      <c r="D211" t="s">
        <v>1483</v>
      </c>
      <c r="E211" t="s">
        <v>26</v>
      </c>
      <c r="F211">
        <v>358</v>
      </c>
      <c r="G211">
        <v>12888</v>
      </c>
      <c r="H211">
        <v>1611</v>
      </c>
      <c r="I211" t="s">
        <v>1259</v>
      </c>
      <c r="K211" t="s">
        <v>1260</v>
      </c>
      <c r="L211" t="s">
        <v>1260</v>
      </c>
      <c r="M211" t="s">
        <v>1273</v>
      </c>
      <c r="N211" t="s">
        <v>1260</v>
      </c>
      <c r="O211" t="s">
        <v>1260</v>
      </c>
      <c r="P211" t="s">
        <v>1260</v>
      </c>
      <c r="Q211" t="s">
        <v>1273</v>
      </c>
      <c r="R211" t="s">
        <v>1260</v>
      </c>
      <c r="S211" t="s">
        <v>1259</v>
      </c>
      <c r="T211" t="s">
        <v>1259</v>
      </c>
      <c r="U211" t="s">
        <v>1259</v>
      </c>
    </row>
    <row r="212" spans="1:21" x14ac:dyDescent="0.25">
      <c r="A212">
        <v>85400505</v>
      </c>
      <c r="B212" t="s">
        <v>1558</v>
      </c>
      <c r="C212" t="s">
        <v>1558</v>
      </c>
      <c r="D212" t="s">
        <v>1483</v>
      </c>
      <c r="E212" t="s">
        <v>26</v>
      </c>
      <c r="F212">
        <v>84</v>
      </c>
      <c r="G212">
        <v>3024</v>
      </c>
      <c r="H212">
        <v>378</v>
      </c>
      <c r="I212" t="s">
        <v>1259</v>
      </c>
      <c r="K212" t="s">
        <v>1260</v>
      </c>
      <c r="L212" t="s">
        <v>1260</v>
      </c>
      <c r="M212" t="s">
        <v>1273</v>
      </c>
      <c r="N212" t="s">
        <v>1260</v>
      </c>
      <c r="O212" t="s">
        <v>1260</v>
      </c>
      <c r="P212" t="s">
        <v>1260</v>
      </c>
      <c r="Q212" t="s">
        <v>1273</v>
      </c>
      <c r="R212" t="s">
        <v>1260</v>
      </c>
      <c r="S212" t="s">
        <v>1259</v>
      </c>
      <c r="T212" t="s">
        <v>1259</v>
      </c>
      <c r="U212" t="s">
        <v>1259</v>
      </c>
    </row>
    <row r="213" spans="1:21" x14ac:dyDescent="0.25">
      <c r="A213">
        <v>85400440</v>
      </c>
      <c r="B213" t="s">
        <v>1559</v>
      </c>
      <c r="C213" t="s">
        <v>1559</v>
      </c>
      <c r="D213" t="s">
        <v>1483</v>
      </c>
      <c r="E213" t="s">
        <v>26</v>
      </c>
      <c r="F213">
        <v>169</v>
      </c>
      <c r="G213">
        <v>6084</v>
      </c>
      <c r="H213">
        <v>7605</v>
      </c>
      <c r="I213" t="s">
        <v>1259</v>
      </c>
      <c r="K213" t="s">
        <v>1260</v>
      </c>
      <c r="L213" t="s">
        <v>1260</v>
      </c>
      <c r="M213" t="s">
        <v>1273</v>
      </c>
      <c r="N213" t="s">
        <v>1273</v>
      </c>
      <c r="O213" t="s">
        <v>1260</v>
      </c>
      <c r="P213" t="s">
        <v>1260</v>
      </c>
      <c r="Q213" t="s">
        <v>1273</v>
      </c>
      <c r="R213" t="s">
        <v>1260</v>
      </c>
      <c r="S213" t="s">
        <v>1259</v>
      </c>
      <c r="T213" t="s">
        <v>1259</v>
      </c>
      <c r="U213" t="s">
        <v>1259</v>
      </c>
    </row>
    <row r="214" spans="1:21" x14ac:dyDescent="0.25">
      <c r="A214">
        <v>85500011</v>
      </c>
      <c r="B214" t="s">
        <v>1560</v>
      </c>
      <c r="C214" t="s">
        <v>1561</v>
      </c>
      <c r="D214" t="s">
        <v>1483</v>
      </c>
      <c r="E214" t="s">
        <v>26</v>
      </c>
      <c r="F214">
        <v>203</v>
      </c>
      <c r="G214">
        <v>7308</v>
      </c>
      <c r="H214">
        <v>9135</v>
      </c>
      <c r="I214" t="s">
        <v>1259</v>
      </c>
      <c r="K214" t="s">
        <v>1260</v>
      </c>
      <c r="L214" t="s">
        <v>1260</v>
      </c>
      <c r="M214" t="s">
        <v>1260</v>
      </c>
      <c r="N214" t="s">
        <v>1260</v>
      </c>
      <c r="O214" t="s">
        <v>1260</v>
      </c>
      <c r="P214" t="s">
        <v>1260</v>
      </c>
      <c r="Q214" t="s">
        <v>1273</v>
      </c>
      <c r="R214" t="s">
        <v>1260</v>
      </c>
      <c r="S214" t="s">
        <v>1259</v>
      </c>
      <c r="T214" t="s">
        <v>1259</v>
      </c>
      <c r="U214" t="s">
        <v>1259</v>
      </c>
    </row>
    <row r="215" spans="1:21" x14ac:dyDescent="0.25">
      <c r="A215">
        <v>85400122</v>
      </c>
      <c r="B215" t="s">
        <v>1562</v>
      </c>
      <c r="C215" t="s">
        <v>1563</v>
      </c>
      <c r="D215" t="s">
        <v>1483</v>
      </c>
      <c r="E215" t="s">
        <v>26</v>
      </c>
      <c r="F215">
        <v>3906</v>
      </c>
      <c r="G215">
        <v>140616</v>
      </c>
      <c r="H215">
        <v>17577</v>
      </c>
      <c r="I215" t="s">
        <v>1259</v>
      </c>
      <c r="K215" t="s">
        <v>1260</v>
      </c>
      <c r="L215" t="s">
        <v>1260</v>
      </c>
      <c r="M215" t="s">
        <v>1260</v>
      </c>
      <c r="N215" t="s">
        <v>1260</v>
      </c>
      <c r="O215" t="s">
        <v>1260</v>
      </c>
      <c r="P215" t="s">
        <v>1260</v>
      </c>
      <c r="Q215" t="s">
        <v>1273</v>
      </c>
      <c r="R215" t="s">
        <v>1260</v>
      </c>
      <c r="S215" t="s">
        <v>1259</v>
      </c>
      <c r="T215" t="s">
        <v>1259</v>
      </c>
      <c r="U215" t="s">
        <v>1259</v>
      </c>
    </row>
    <row r="216" spans="1:21" x14ac:dyDescent="0.25">
      <c r="A216">
        <v>85400432</v>
      </c>
      <c r="B216" t="s">
        <v>1564</v>
      </c>
      <c r="C216" t="s">
        <v>1564</v>
      </c>
      <c r="D216" t="s">
        <v>1483</v>
      </c>
      <c r="E216" t="s">
        <v>26</v>
      </c>
      <c r="F216">
        <v>169</v>
      </c>
      <c r="G216">
        <v>6084</v>
      </c>
      <c r="H216">
        <v>7605</v>
      </c>
      <c r="I216" t="s">
        <v>1259</v>
      </c>
      <c r="K216" t="s">
        <v>1260</v>
      </c>
      <c r="L216" t="s">
        <v>1260</v>
      </c>
      <c r="M216" t="s">
        <v>1273</v>
      </c>
      <c r="N216" t="s">
        <v>1273</v>
      </c>
      <c r="O216" t="s">
        <v>1260</v>
      </c>
      <c r="P216" t="s">
        <v>1260</v>
      </c>
      <c r="Q216" t="s">
        <v>1273</v>
      </c>
      <c r="R216" t="s">
        <v>1260</v>
      </c>
      <c r="S216" t="s">
        <v>1259</v>
      </c>
      <c r="T216" t="s">
        <v>1259</v>
      </c>
      <c r="U216" t="s">
        <v>1259</v>
      </c>
    </row>
    <row r="217" spans="1:21" x14ac:dyDescent="0.25">
      <c r="A217">
        <v>85400459</v>
      </c>
      <c r="B217" t="s">
        <v>1565</v>
      </c>
      <c r="C217" t="s">
        <v>1566</v>
      </c>
      <c r="D217" t="s">
        <v>1483</v>
      </c>
      <c r="E217" t="s">
        <v>26</v>
      </c>
      <c r="F217">
        <v>173</v>
      </c>
      <c r="G217">
        <v>6228</v>
      </c>
      <c r="H217">
        <v>7785</v>
      </c>
      <c r="I217" t="s">
        <v>1259</v>
      </c>
      <c r="K217" t="s">
        <v>1260</v>
      </c>
      <c r="L217" t="s">
        <v>1260</v>
      </c>
      <c r="M217" t="s">
        <v>1273</v>
      </c>
      <c r="N217" t="s">
        <v>1260</v>
      </c>
      <c r="O217" t="s">
        <v>1260</v>
      </c>
      <c r="P217" t="s">
        <v>1260</v>
      </c>
      <c r="Q217" t="s">
        <v>1273</v>
      </c>
      <c r="R217" t="s">
        <v>1260</v>
      </c>
      <c r="S217" t="s">
        <v>1259</v>
      </c>
      <c r="T217" t="s">
        <v>1259</v>
      </c>
      <c r="U217" t="s">
        <v>1259</v>
      </c>
    </row>
    <row r="218" spans="1:21" x14ac:dyDescent="0.25">
      <c r="A218">
        <v>4030</v>
      </c>
      <c r="B218" t="s">
        <v>1567</v>
      </c>
      <c r="C218" t="s">
        <v>1568</v>
      </c>
      <c r="D218" t="s">
        <v>1483</v>
      </c>
      <c r="E218" t="s">
        <v>11</v>
      </c>
      <c r="F218">
        <v>128</v>
      </c>
      <c r="G218">
        <v>4608</v>
      </c>
      <c r="H218">
        <v>576</v>
      </c>
      <c r="I218" t="s">
        <v>1259</v>
      </c>
      <c r="K218" t="s">
        <v>1260</v>
      </c>
      <c r="L218" t="s">
        <v>1260</v>
      </c>
      <c r="M218" t="s">
        <v>1260</v>
      </c>
      <c r="N218" t="s">
        <v>1260</v>
      </c>
      <c r="O218" t="s">
        <v>1260</v>
      </c>
      <c r="P218" t="s">
        <v>1260</v>
      </c>
      <c r="Q218" t="s">
        <v>1260</v>
      </c>
      <c r="R218" t="s">
        <v>1260</v>
      </c>
      <c r="S218" t="s">
        <v>1259</v>
      </c>
      <c r="T218" t="s">
        <v>1259</v>
      </c>
      <c r="U218" t="s">
        <v>1259</v>
      </c>
    </row>
    <row r="219" spans="1:21" x14ac:dyDescent="0.25">
      <c r="A219">
        <v>85500062</v>
      </c>
      <c r="B219" t="s">
        <v>1569</v>
      </c>
      <c r="C219" t="s">
        <v>1569</v>
      </c>
      <c r="D219" t="s">
        <v>1483</v>
      </c>
      <c r="E219" t="s">
        <v>11</v>
      </c>
      <c r="F219">
        <v>1198</v>
      </c>
      <c r="G219">
        <v>43128</v>
      </c>
      <c r="H219">
        <v>5391</v>
      </c>
      <c r="I219" t="s">
        <v>1259</v>
      </c>
      <c r="K219" t="s">
        <v>1260</v>
      </c>
      <c r="L219" t="s">
        <v>1260</v>
      </c>
      <c r="M219" t="s">
        <v>1273</v>
      </c>
      <c r="N219" t="s">
        <v>1260</v>
      </c>
      <c r="O219" t="s">
        <v>1260</v>
      </c>
      <c r="P219" t="s">
        <v>1260</v>
      </c>
      <c r="Q219" t="s">
        <v>1273</v>
      </c>
      <c r="R219" t="s">
        <v>1260</v>
      </c>
      <c r="S219" t="s">
        <v>1259</v>
      </c>
      <c r="T219" t="s">
        <v>1259</v>
      </c>
      <c r="U219" t="s">
        <v>1259</v>
      </c>
    </row>
    <row r="220" spans="1:21" x14ac:dyDescent="0.25">
      <c r="A220">
        <v>5003</v>
      </c>
      <c r="B220" t="s">
        <v>1570</v>
      </c>
      <c r="C220" t="s">
        <v>1570</v>
      </c>
      <c r="D220" t="s">
        <v>1483</v>
      </c>
      <c r="E220" t="s">
        <v>26</v>
      </c>
      <c r="F220">
        <v>116</v>
      </c>
      <c r="G220">
        <v>4176</v>
      </c>
      <c r="H220">
        <v>522</v>
      </c>
      <c r="I220" t="s">
        <v>1259</v>
      </c>
      <c r="K220" t="s">
        <v>1260</v>
      </c>
      <c r="L220" t="s">
        <v>1260</v>
      </c>
      <c r="M220" t="s">
        <v>1260</v>
      </c>
      <c r="N220" t="s">
        <v>1260</v>
      </c>
      <c r="O220" t="s">
        <v>1260</v>
      </c>
      <c r="P220" t="s">
        <v>1260</v>
      </c>
      <c r="Q220" t="s">
        <v>1273</v>
      </c>
      <c r="R220" t="s">
        <v>1260</v>
      </c>
      <c r="S220" t="s">
        <v>1259</v>
      </c>
      <c r="T220" t="s">
        <v>1259</v>
      </c>
      <c r="U220" t="s">
        <v>1259</v>
      </c>
    </row>
    <row r="221" spans="1:21" x14ac:dyDescent="0.25">
      <c r="A221">
        <v>4190</v>
      </c>
      <c r="B221" t="s">
        <v>1571</v>
      </c>
      <c r="C221" t="s">
        <v>1572</v>
      </c>
      <c r="D221" t="s">
        <v>1483</v>
      </c>
      <c r="E221" t="s">
        <v>26</v>
      </c>
      <c r="F221">
        <v>816</v>
      </c>
      <c r="G221">
        <v>29376</v>
      </c>
      <c r="H221">
        <v>3672</v>
      </c>
      <c r="I221" t="s">
        <v>1259</v>
      </c>
      <c r="K221" t="s">
        <v>1260</v>
      </c>
      <c r="L221" t="s">
        <v>1260</v>
      </c>
      <c r="M221" t="s">
        <v>1273</v>
      </c>
      <c r="N221" t="s">
        <v>1260</v>
      </c>
      <c r="O221" t="s">
        <v>1260</v>
      </c>
      <c r="P221" t="s">
        <v>1260</v>
      </c>
      <c r="Q221" t="s">
        <v>1273</v>
      </c>
      <c r="R221" t="s">
        <v>1260</v>
      </c>
      <c r="S221" t="s">
        <v>1259</v>
      </c>
      <c r="T221" t="s">
        <v>1259</v>
      </c>
      <c r="U221" t="s">
        <v>1259</v>
      </c>
    </row>
    <row r="222" spans="1:21" x14ac:dyDescent="0.25">
      <c r="A222">
        <v>85500020</v>
      </c>
      <c r="B222" t="s">
        <v>1573</v>
      </c>
      <c r="C222" t="s">
        <v>1574</v>
      </c>
      <c r="D222" t="s">
        <v>1483</v>
      </c>
      <c r="E222" t="s">
        <v>26</v>
      </c>
      <c r="F222">
        <v>933</v>
      </c>
      <c r="G222">
        <v>33588</v>
      </c>
      <c r="H222">
        <v>41985</v>
      </c>
      <c r="I222" t="s">
        <v>1259</v>
      </c>
      <c r="K222" t="s">
        <v>1260</v>
      </c>
      <c r="L222" t="s">
        <v>1260</v>
      </c>
      <c r="M222" t="s">
        <v>1260</v>
      </c>
      <c r="N222" t="s">
        <v>1260</v>
      </c>
      <c r="O222" t="s">
        <v>1260</v>
      </c>
      <c r="P222" t="s">
        <v>1260</v>
      </c>
      <c r="Q222" t="s">
        <v>1273</v>
      </c>
      <c r="R222" t="s">
        <v>1260</v>
      </c>
      <c r="S222" t="s">
        <v>1259</v>
      </c>
      <c r="T222" t="s">
        <v>1259</v>
      </c>
      <c r="U222" t="s">
        <v>1259</v>
      </c>
    </row>
    <row r="223" spans="1:21" x14ac:dyDescent="0.25">
      <c r="A223">
        <v>4081</v>
      </c>
      <c r="B223" t="s">
        <v>1575</v>
      </c>
      <c r="C223" t="s">
        <v>1575</v>
      </c>
      <c r="D223" t="s">
        <v>1483</v>
      </c>
      <c r="E223" t="s">
        <v>26</v>
      </c>
      <c r="F223">
        <v>360</v>
      </c>
      <c r="G223">
        <v>1296</v>
      </c>
      <c r="H223">
        <v>162</v>
      </c>
      <c r="I223" t="s">
        <v>1259</v>
      </c>
      <c r="K223" t="s">
        <v>1260</v>
      </c>
      <c r="L223" t="s">
        <v>1260</v>
      </c>
      <c r="M223" t="s">
        <v>1260</v>
      </c>
      <c r="N223" t="s">
        <v>1260</v>
      </c>
      <c r="O223" t="s">
        <v>1273</v>
      </c>
      <c r="P223" t="s">
        <v>1273</v>
      </c>
      <c r="Q223" t="s">
        <v>1273</v>
      </c>
      <c r="R223" t="s">
        <v>1260</v>
      </c>
      <c r="S223" t="s">
        <v>1259</v>
      </c>
      <c r="T223" t="s">
        <v>1259</v>
      </c>
      <c r="U223" t="s">
        <v>1259</v>
      </c>
    </row>
    <row r="224" spans="1:21" x14ac:dyDescent="0.25">
      <c r="A224">
        <v>4170</v>
      </c>
      <c r="B224" t="s">
        <v>1576</v>
      </c>
      <c r="C224" t="s">
        <v>1576</v>
      </c>
      <c r="D224" t="s">
        <v>1483</v>
      </c>
      <c r="E224" t="s">
        <v>26</v>
      </c>
      <c r="F224">
        <v>553</v>
      </c>
      <c r="G224">
        <v>19908</v>
      </c>
      <c r="H224">
        <v>24885</v>
      </c>
      <c r="I224" t="s">
        <v>1259</v>
      </c>
      <c r="K224" t="s">
        <v>1260</v>
      </c>
      <c r="L224" t="s">
        <v>1260</v>
      </c>
      <c r="M224" t="s">
        <v>1273</v>
      </c>
      <c r="N224" t="s">
        <v>1260</v>
      </c>
      <c r="O224" t="s">
        <v>1260</v>
      </c>
      <c r="P224" t="s">
        <v>1260</v>
      </c>
      <c r="Q224" t="s">
        <v>1273</v>
      </c>
      <c r="R224" t="s">
        <v>1260</v>
      </c>
      <c r="S224" t="s">
        <v>1259</v>
      </c>
      <c r="T224" t="s">
        <v>1259</v>
      </c>
      <c r="U224" t="s">
        <v>1259</v>
      </c>
    </row>
    <row r="225" spans="1:21" x14ac:dyDescent="0.25">
      <c r="A225">
        <v>85400114</v>
      </c>
      <c r="B225" t="s">
        <v>1577</v>
      </c>
      <c r="C225" t="s">
        <v>1577</v>
      </c>
      <c r="D225" t="s">
        <v>1483</v>
      </c>
      <c r="E225" t="s">
        <v>26</v>
      </c>
      <c r="F225">
        <v>472</v>
      </c>
      <c r="G225">
        <v>16992</v>
      </c>
      <c r="H225">
        <v>2124</v>
      </c>
      <c r="I225" t="s">
        <v>1259</v>
      </c>
      <c r="K225" t="s">
        <v>1260</v>
      </c>
      <c r="L225" t="s">
        <v>1260</v>
      </c>
      <c r="M225" t="s">
        <v>1273</v>
      </c>
      <c r="N225" t="s">
        <v>1260</v>
      </c>
      <c r="O225" t="s">
        <v>1260</v>
      </c>
      <c r="P225" t="s">
        <v>1260</v>
      </c>
      <c r="Q225" t="s">
        <v>1273</v>
      </c>
      <c r="R225" t="s">
        <v>1260</v>
      </c>
      <c r="S225" t="s">
        <v>1259</v>
      </c>
      <c r="T225" t="s">
        <v>1578</v>
      </c>
      <c r="U225" t="s">
        <v>1259</v>
      </c>
    </row>
    <row r="226" spans="1:21" x14ac:dyDescent="0.25">
      <c r="A226">
        <v>4198</v>
      </c>
      <c r="B226" t="s">
        <v>1579</v>
      </c>
      <c r="C226" t="s">
        <v>1579</v>
      </c>
      <c r="D226" t="s">
        <v>1483</v>
      </c>
      <c r="E226" t="s">
        <v>26</v>
      </c>
      <c r="F226">
        <v>112</v>
      </c>
      <c r="G226">
        <v>4032</v>
      </c>
      <c r="H226">
        <v>504</v>
      </c>
      <c r="I226" t="s">
        <v>1259</v>
      </c>
      <c r="K226" t="s">
        <v>1260</v>
      </c>
      <c r="L226" t="s">
        <v>1260</v>
      </c>
      <c r="M226" t="s">
        <v>1260</v>
      </c>
      <c r="N226" t="s">
        <v>1260</v>
      </c>
      <c r="O226" t="s">
        <v>1260</v>
      </c>
      <c r="P226" t="s">
        <v>1260</v>
      </c>
      <c r="Q226" t="s">
        <v>1273</v>
      </c>
      <c r="R226" t="s">
        <v>1260</v>
      </c>
      <c r="S226" t="s">
        <v>1259</v>
      </c>
      <c r="T226" t="s">
        <v>1259</v>
      </c>
      <c r="U226" t="s">
        <v>1259</v>
      </c>
    </row>
    <row r="227" spans="1:21" x14ac:dyDescent="0.25">
      <c r="A227">
        <v>4301</v>
      </c>
      <c r="B227" t="s">
        <v>1580</v>
      </c>
      <c r="C227" t="s">
        <v>1580</v>
      </c>
      <c r="D227" t="s">
        <v>1483</v>
      </c>
      <c r="E227" t="s">
        <v>11</v>
      </c>
      <c r="F227">
        <v>3317</v>
      </c>
      <c r="G227">
        <v>119412</v>
      </c>
      <c r="H227">
        <v>149265</v>
      </c>
      <c r="I227" t="s">
        <v>1259</v>
      </c>
      <c r="K227" t="s">
        <v>1260</v>
      </c>
      <c r="L227" t="s">
        <v>1260</v>
      </c>
      <c r="M227" t="s">
        <v>1260</v>
      </c>
      <c r="N227" t="s">
        <v>1260</v>
      </c>
      <c r="O227" t="s">
        <v>1260</v>
      </c>
      <c r="P227" t="s">
        <v>1260</v>
      </c>
      <c r="Q227" t="s">
        <v>1260</v>
      </c>
      <c r="R227" t="s">
        <v>1260</v>
      </c>
      <c r="S227" t="s">
        <v>1259</v>
      </c>
      <c r="T227" t="s">
        <v>1259</v>
      </c>
      <c r="U227" t="s">
        <v>1259</v>
      </c>
    </row>
    <row r="228" spans="1:21" x14ac:dyDescent="0.25">
      <c r="A228">
        <v>5181</v>
      </c>
      <c r="B228" t="s">
        <v>1581</v>
      </c>
      <c r="C228" t="s">
        <v>1582</v>
      </c>
      <c r="D228" t="s">
        <v>1583</v>
      </c>
      <c r="E228" t="s">
        <v>3</v>
      </c>
      <c r="F228">
        <v>360</v>
      </c>
      <c r="G228">
        <v>1296</v>
      </c>
      <c r="H228">
        <v>162</v>
      </c>
      <c r="I228" t="s">
        <v>1259</v>
      </c>
      <c r="K228" t="s">
        <v>1260</v>
      </c>
      <c r="L228" t="s">
        <v>1260</v>
      </c>
      <c r="M228" t="s">
        <v>1260</v>
      </c>
      <c r="N228" t="s">
        <v>1273</v>
      </c>
      <c r="O228" t="s">
        <v>1273</v>
      </c>
      <c r="P228" t="s">
        <v>1273</v>
      </c>
      <c r="Q228" t="s">
        <v>1273</v>
      </c>
      <c r="R228" t="s">
        <v>1260</v>
      </c>
      <c r="S228" t="s">
        <v>1259</v>
      </c>
      <c r="T228" t="s">
        <v>1259</v>
      </c>
      <c r="U228" t="s">
        <v>1259</v>
      </c>
    </row>
    <row r="229" spans="1:21" x14ac:dyDescent="0.25">
      <c r="A229">
        <v>82000034</v>
      </c>
      <c r="B229" t="s">
        <v>1584</v>
      </c>
      <c r="C229" t="s">
        <v>1584</v>
      </c>
      <c r="D229" t="s">
        <v>1583</v>
      </c>
      <c r="E229" t="s">
        <v>3</v>
      </c>
      <c r="F229">
        <v>176</v>
      </c>
      <c r="G229">
        <v>6336</v>
      </c>
      <c r="H229">
        <v>792</v>
      </c>
      <c r="I229" t="s">
        <v>1259</v>
      </c>
      <c r="K229" t="s">
        <v>1260</v>
      </c>
      <c r="L229" t="s">
        <v>1260</v>
      </c>
      <c r="M229" t="s">
        <v>1273</v>
      </c>
      <c r="N229" t="s">
        <v>1260</v>
      </c>
      <c r="O229" t="s">
        <v>1260</v>
      </c>
      <c r="P229" t="s">
        <v>1260</v>
      </c>
      <c r="Q229" t="s">
        <v>1273</v>
      </c>
      <c r="R229" t="s">
        <v>1260</v>
      </c>
      <c r="S229" t="s">
        <v>1259</v>
      </c>
      <c r="T229" t="s">
        <v>1259</v>
      </c>
      <c r="U229" t="s">
        <v>1259</v>
      </c>
    </row>
    <row r="230" spans="1:21" x14ac:dyDescent="0.25">
      <c r="A230">
        <v>82000190</v>
      </c>
      <c r="B230" t="s">
        <v>1585</v>
      </c>
      <c r="C230" t="s">
        <v>1585</v>
      </c>
      <c r="D230" t="s">
        <v>1583</v>
      </c>
      <c r="E230" t="s">
        <v>11</v>
      </c>
      <c r="F230">
        <v>198</v>
      </c>
      <c r="G230">
        <v>7128</v>
      </c>
      <c r="H230">
        <v>891</v>
      </c>
      <c r="I230" t="s">
        <v>1259</v>
      </c>
      <c r="K230" t="s">
        <v>1260</v>
      </c>
      <c r="L230" t="s">
        <v>1260</v>
      </c>
      <c r="M230" t="s">
        <v>1273</v>
      </c>
      <c r="N230" t="s">
        <v>1260</v>
      </c>
      <c r="O230" t="s">
        <v>1273</v>
      </c>
      <c r="P230" t="s">
        <v>1260</v>
      </c>
      <c r="Q230" t="s">
        <v>1273</v>
      </c>
      <c r="R230" t="s">
        <v>1260</v>
      </c>
      <c r="S230" t="s">
        <v>1259</v>
      </c>
      <c r="T230" t="s">
        <v>1259</v>
      </c>
      <c r="U230" t="s">
        <v>1259</v>
      </c>
    </row>
    <row r="231" spans="1:21" x14ac:dyDescent="0.25">
      <c r="A231">
        <v>5455</v>
      </c>
      <c r="B231" t="s">
        <v>1586</v>
      </c>
      <c r="C231" t="s">
        <v>1586</v>
      </c>
      <c r="D231" t="s">
        <v>1583</v>
      </c>
      <c r="E231" t="s">
        <v>11</v>
      </c>
      <c r="F231">
        <v>13156</v>
      </c>
      <c r="G231">
        <v>473616</v>
      </c>
      <c r="H231">
        <v>59202</v>
      </c>
      <c r="I231" t="s">
        <v>1259</v>
      </c>
      <c r="K231" t="s">
        <v>1260</v>
      </c>
      <c r="L231" t="s">
        <v>1260</v>
      </c>
      <c r="M231" t="s">
        <v>1273</v>
      </c>
      <c r="N231" t="s">
        <v>1260</v>
      </c>
      <c r="O231" t="s">
        <v>1260</v>
      </c>
      <c r="P231" t="s">
        <v>1260</v>
      </c>
      <c r="Q231" t="s">
        <v>1273</v>
      </c>
      <c r="R231" t="s">
        <v>1260</v>
      </c>
      <c r="S231" t="s">
        <v>1259</v>
      </c>
      <c r="T231" t="s">
        <v>1259</v>
      </c>
      <c r="U231" t="s">
        <v>1259</v>
      </c>
    </row>
    <row r="232" spans="1:21" x14ac:dyDescent="0.25">
      <c r="A232">
        <v>82000239</v>
      </c>
      <c r="B232" t="s">
        <v>1587</v>
      </c>
      <c r="C232" t="s">
        <v>1587</v>
      </c>
      <c r="D232" t="s">
        <v>1583</v>
      </c>
      <c r="E232" t="s">
        <v>5</v>
      </c>
      <c r="F232">
        <v>161</v>
      </c>
      <c r="G232">
        <v>5796</v>
      </c>
      <c r="H232">
        <v>7245</v>
      </c>
      <c r="I232" t="s">
        <v>1259</v>
      </c>
      <c r="K232" t="s">
        <v>1260</v>
      </c>
      <c r="L232" t="s">
        <v>1260</v>
      </c>
      <c r="M232" t="s">
        <v>1260</v>
      </c>
      <c r="N232" t="s">
        <v>1260</v>
      </c>
      <c r="O232" t="s">
        <v>1260</v>
      </c>
      <c r="P232" t="s">
        <v>1260</v>
      </c>
      <c r="Q232" t="s">
        <v>1273</v>
      </c>
      <c r="R232" t="s">
        <v>1260</v>
      </c>
      <c r="S232" t="s">
        <v>1259</v>
      </c>
      <c r="T232" t="s">
        <v>1259</v>
      </c>
      <c r="U232" t="s">
        <v>1259</v>
      </c>
    </row>
    <row r="233" spans="1:21" x14ac:dyDescent="0.25">
      <c r="A233">
        <v>82000247</v>
      </c>
      <c r="B233" t="s">
        <v>1588</v>
      </c>
      <c r="C233" t="s">
        <v>1588</v>
      </c>
      <c r="D233" t="s">
        <v>1583</v>
      </c>
      <c r="E233" t="s">
        <v>5</v>
      </c>
      <c r="F233">
        <v>161</v>
      </c>
      <c r="G233">
        <v>5796</v>
      </c>
      <c r="H233">
        <v>7245</v>
      </c>
      <c r="I233" t="s">
        <v>1259</v>
      </c>
      <c r="K233" t="s">
        <v>1260</v>
      </c>
      <c r="L233" t="s">
        <v>1260</v>
      </c>
      <c r="M233" t="s">
        <v>1260</v>
      </c>
      <c r="N233" t="s">
        <v>1260</v>
      </c>
      <c r="O233" t="s">
        <v>1260</v>
      </c>
      <c r="P233" t="s">
        <v>1260</v>
      </c>
      <c r="Q233" t="s">
        <v>1273</v>
      </c>
      <c r="R233" t="s">
        <v>1260</v>
      </c>
      <c r="S233" t="s">
        <v>1259</v>
      </c>
      <c r="T233" t="s">
        <v>1259</v>
      </c>
      <c r="U233" t="s">
        <v>1259</v>
      </c>
    </row>
    <row r="234" spans="1:21" x14ac:dyDescent="0.25">
      <c r="A234">
        <v>82000255</v>
      </c>
      <c r="B234" t="s">
        <v>1589</v>
      </c>
      <c r="C234" t="s">
        <v>1589</v>
      </c>
      <c r="D234" t="s">
        <v>1583</v>
      </c>
      <c r="E234" t="s">
        <v>5</v>
      </c>
      <c r="F234">
        <v>161</v>
      </c>
      <c r="G234">
        <v>5796</v>
      </c>
      <c r="H234">
        <v>7245</v>
      </c>
      <c r="I234" t="s">
        <v>1259</v>
      </c>
      <c r="K234" t="s">
        <v>1260</v>
      </c>
      <c r="L234" t="s">
        <v>1260</v>
      </c>
      <c r="M234" t="s">
        <v>1260</v>
      </c>
      <c r="N234" t="s">
        <v>1260</v>
      </c>
      <c r="O234" t="s">
        <v>1260</v>
      </c>
      <c r="P234" t="s">
        <v>1260</v>
      </c>
      <c r="Q234" t="s">
        <v>1273</v>
      </c>
      <c r="R234" t="s">
        <v>1260</v>
      </c>
      <c r="S234" t="s">
        <v>1259</v>
      </c>
      <c r="T234" t="s">
        <v>1259</v>
      </c>
      <c r="U234" t="s">
        <v>1259</v>
      </c>
    </row>
    <row r="235" spans="1:21" x14ac:dyDescent="0.25">
      <c r="A235">
        <v>82000263</v>
      </c>
      <c r="B235" t="s">
        <v>1590</v>
      </c>
      <c r="C235" t="s">
        <v>1590</v>
      </c>
      <c r="D235" t="s">
        <v>1583</v>
      </c>
      <c r="E235" t="s">
        <v>5</v>
      </c>
      <c r="F235">
        <v>161</v>
      </c>
      <c r="G235">
        <v>5796</v>
      </c>
      <c r="H235">
        <v>7245</v>
      </c>
      <c r="I235" t="s">
        <v>1259</v>
      </c>
      <c r="K235" t="s">
        <v>1260</v>
      </c>
      <c r="L235" t="s">
        <v>1260</v>
      </c>
      <c r="M235" t="s">
        <v>1260</v>
      </c>
      <c r="N235" t="s">
        <v>1260</v>
      </c>
      <c r="O235" t="s">
        <v>1260</v>
      </c>
      <c r="P235" t="s">
        <v>1260</v>
      </c>
      <c r="Q235" t="s">
        <v>1273</v>
      </c>
      <c r="R235" t="s">
        <v>1260</v>
      </c>
      <c r="S235" t="s">
        <v>1259</v>
      </c>
      <c r="T235" t="s">
        <v>1259</v>
      </c>
      <c r="U235" t="s">
        <v>1259</v>
      </c>
    </row>
    <row r="236" spans="1:21" x14ac:dyDescent="0.25">
      <c r="A236">
        <v>82000271</v>
      </c>
      <c r="B236" t="s">
        <v>1591</v>
      </c>
      <c r="C236" t="s">
        <v>1591</v>
      </c>
      <c r="D236" t="s">
        <v>1583</v>
      </c>
      <c r="E236" t="s">
        <v>5</v>
      </c>
      <c r="F236">
        <v>161</v>
      </c>
      <c r="G236">
        <v>5796</v>
      </c>
      <c r="H236">
        <v>7245</v>
      </c>
      <c r="I236" t="s">
        <v>1259</v>
      </c>
      <c r="K236" t="s">
        <v>1260</v>
      </c>
      <c r="L236" t="s">
        <v>1260</v>
      </c>
      <c r="M236" t="s">
        <v>1260</v>
      </c>
      <c r="N236" t="s">
        <v>1260</v>
      </c>
      <c r="O236" t="s">
        <v>1260</v>
      </c>
      <c r="P236" t="s">
        <v>1260</v>
      </c>
      <c r="Q236" t="s">
        <v>1273</v>
      </c>
      <c r="R236" t="s">
        <v>1260</v>
      </c>
      <c r="S236" t="s">
        <v>1259</v>
      </c>
      <c r="T236" t="s">
        <v>1259</v>
      </c>
      <c r="U236" t="s">
        <v>1259</v>
      </c>
    </row>
    <row r="237" spans="1:21" x14ac:dyDescent="0.25">
      <c r="A237">
        <v>82000280</v>
      </c>
      <c r="B237" t="s">
        <v>1592</v>
      </c>
      <c r="C237" t="s">
        <v>1592</v>
      </c>
      <c r="D237" t="s">
        <v>1583</v>
      </c>
      <c r="E237" t="s">
        <v>5</v>
      </c>
      <c r="F237">
        <v>161</v>
      </c>
      <c r="G237">
        <v>5796</v>
      </c>
      <c r="H237">
        <v>7245</v>
      </c>
      <c r="I237" t="s">
        <v>1259</v>
      </c>
      <c r="K237" t="s">
        <v>1260</v>
      </c>
      <c r="L237" t="s">
        <v>1260</v>
      </c>
      <c r="M237" t="s">
        <v>1260</v>
      </c>
      <c r="N237" t="s">
        <v>1260</v>
      </c>
      <c r="O237" t="s">
        <v>1260</v>
      </c>
      <c r="P237" t="s">
        <v>1260</v>
      </c>
      <c r="Q237" t="s">
        <v>1273</v>
      </c>
      <c r="R237" t="s">
        <v>1260</v>
      </c>
      <c r="S237" t="s">
        <v>1259</v>
      </c>
      <c r="T237" t="s">
        <v>1259</v>
      </c>
      <c r="U237" t="s">
        <v>1259</v>
      </c>
    </row>
    <row r="238" spans="1:21" x14ac:dyDescent="0.25">
      <c r="A238">
        <v>82000298</v>
      </c>
      <c r="B238" t="s">
        <v>1593</v>
      </c>
      <c r="C238" t="s">
        <v>1593</v>
      </c>
      <c r="D238" t="s">
        <v>1583</v>
      </c>
      <c r="E238" t="s">
        <v>65</v>
      </c>
      <c r="F238">
        <v>144</v>
      </c>
      <c r="G238">
        <v>5184</v>
      </c>
      <c r="H238">
        <v>648</v>
      </c>
      <c r="I238" t="s">
        <v>1259</v>
      </c>
      <c r="K238" t="s">
        <v>1260</v>
      </c>
      <c r="L238" t="s">
        <v>1260</v>
      </c>
      <c r="M238" t="s">
        <v>1273</v>
      </c>
      <c r="N238" t="s">
        <v>1260</v>
      </c>
      <c r="O238" t="s">
        <v>1260</v>
      </c>
      <c r="P238" t="s">
        <v>1260</v>
      </c>
      <c r="Q238" t="s">
        <v>1273</v>
      </c>
      <c r="R238" t="s">
        <v>1260</v>
      </c>
      <c r="S238" t="s">
        <v>1259</v>
      </c>
      <c r="T238" t="s">
        <v>1259</v>
      </c>
      <c r="U238" t="s">
        <v>1259</v>
      </c>
    </row>
    <row r="239" spans="1:21" x14ac:dyDescent="0.25">
      <c r="A239">
        <v>82000301</v>
      </c>
      <c r="B239" t="s">
        <v>1594</v>
      </c>
      <c r="C239" t="s">
        <v>1594</v>
      </c>
      <c r="D239" t="s">
        <v>1583</v>
      </c>
      <c r="E239" t="s">
        <v>65</v>
      </c>
      <c r="F239">
        <v>144</v>
      </c>
      <c r="G239">
        <v>5184</v>
      </c>
      <c r="H239">
        <v>648</v>
      </c>
      <c r="I239" t="s">
        <v>1259</v>
      </c>
      <c r="K239" t="s">
        <v>1260</v>
      </c>
      <c r="L239" t="s">
        <v>1260</v>
      </c>
      <c r="M239" t="s">
        <v>1273</v>
      </c>
      <c r="N239" t="s">
        <v>1260</v>
      </c>
      <c r="O239" t="s">
        <v>1260</v>
      </c>
      <c r="P239" t="s">
        <v>1260</v>
      </c>
      <c r="Q239" t="s">
        <v>1273</v>
      </c>
      <c r="R239" t="s">
        <v>1260</v>
      </c>
      <c r="S239" t="s">
        <v>1259</v>
      </c>
      <c r="T239" t="s">
        <v>1259</v>
      </c>
      <c r="U239" t="s">
        <v>1259</v>
      </c>
    </row>
    <row r="240" spans="1:21" x14ac:dyDescent="0.25">
      <c r="A240">
        <v>82000352</v>
      </c>
      <c r="B240" t="s">
        <v>1595</v>
      </c>
      <c r="C240" t="s">
        <v>1595</v>
      </c>
      <c r="D240" t="s">
        <v>1583</v>
      </c>
      <c r="E240" t="s">
        <v>3</v>
      </c>
      <c r="F240">
        <v>222</v>
      </c>
      <c r="G240">
        <v>7992</v>
      </c>
      <c r="H240">
        <v>999</v>
      </c>
      <c r="I240" t="s">
        <v>1259</v>
      </c>
      <c r="K240" t="s">
        <v>1260</v>
      </c>
      <c r="L240" t="s">
        <v>1260</v>
      </c>
      <c r="M240" t="s">
        <v>1273</v>
      </c>
      <c r="N240" t="s">
        <v>1260</v>
      </c>
      <c r="O240" t="s">
        <v>1260</v>
      </c>
      <c r="P240" t="s">
        <v>1260</v>
      </c>
      <c r="Q240" t="s">
        <v>1273</v>
      </c>
      <c r="R240" t="s">
        <v>1260</v>
      </c>
      <c r="S240" t="s">
        <v>1259</v>
      </c>
      <c r="T240" t="s">
        <v>1259</v>
      </c>
      <c r="U240" t="s">
        <v>1259</v>
      </c>
    </row>
    <row r="241" spans="1:21" x14ac:dyDescent="0.25">
      <c r="A241">
        <v>82000360</v>
      </c>
      <c r="B241" t="s">
        <v>1596</v>
      </c>
      <c r="C241" t="s">
        <v>1596</v>
      </c>
      <c r="D241" t="s">
        <v>1583</v>
      </c>
      <c r="E241" t="s">
        <v>11</v>
      </c>
      <c r="F241">
        <v>395</v>
      </c>
      <c r="G241">
        <v>1422</v>
      </c>
      <c r="H241">
        <v>17775</v>
      </c>
      <c r="I241" t="s">
        <v>1259</v>
      </c>
      <c r="K241" t="s">
        <v>1260</v>
      </c>
      <c r="L241" t="s">
        <v>1260</v>
      </c>
      <c r="M241" t="s">
        <v>1273</v>
      </c>
      <c r="N241" t="s">
        <v>1260</v>
      </c>
      <c r="O241" t="s">
        <v>1260</v>
      </c>
      <c r="P241" t="s">
        <v>1260</v>
      </c>
      <c r="Q241" t="s">
        <v>1273</v>
      </c>
      <c r="R241" t="s">
        <v>1260</v>
      </c>
      <c r="S241" t="s">
        <v>1259</v>
      </c>
      <c r="T241" t="s">
        <v>1259</v>
      </c>
      <c r="U241" t="s">
        <v>1259</v>
      </c>
    </row>
    <row r="242" spans="1:21" x14ac:dyDescent="0.25">
      <c r="A242">
        <v>82000387</v>
      </c>
      <c r="B242" t="s">
        <v>1597</v>
      </c>
      <c r="C242" t="s">
        <v>1597</v>
      </c>
      <c r="D242" t="s">
        <v>1583</v>
      </c>
      <c r="E242" t="s">
        <v>11</v>
      </c>
      <c r="F242">
        <v>224</v>
      </c>
      <c r="G242">
        <v>8064</v>
      </c>
      <c r="H242">
        <v>1008</v>
      </c>
      <c r="I242" t="s">
        <v>1259</v>
      </c>
      <c r="K242" t="s">
        <v>1260</v>
      </c>
      <c r="L242" t="s">
        <v>1260</v>
      </c>
      <c r="M242" t="s">
        <v>1273</v>
      </c>
      <c r="N242" t="s">
        <v>1260</v>
      </c>
      <c r="O242" t="s">
        <v>1260</v>
      </c>
      <c r="P242" t="s">
        <v>1260</v>
      </c>
      <c r="Q242" t="s">
        <v>1273</v>
      </c>
      <c r="R242" t="s">
        <v>1260</v>
      </c>
      <c r="S242" t="s">
        <v>1259</v>
      </c>
      <c r="T242" t="s">
        <v>1259</v>
      </c>
      <c r="U242" t="s">
        <v>1259</v>
      </c>
    </row>
    <row r="243" spans="1:21" x14ac:dyDescent="0.25">
      <c r="A243">
        <v>82000395</v>
      </c>
      <c r="B243" t="s">
        <v>1598</v>
      </c>
      <c r="C243" t="s">
        <v>1598</v>
      </c>
      <c r="D243" t="s">
        <v>1583</v>
      </c>
      <c r="E243" t="s">
        <v>3</v>
      </c>
      <c r="F243">
        <v>217</v>
      </c>
      <c r="G243">
        <v>7812</v>
      </c>
      <c r="H243">
        <v>9765</v>
      </c>
      <c r="I243" t="s">
        <v>1259</v>
      </c>
      <c r="K243" t="s">
        <v>1260</v>
      </c>
      <c r="L243" t="s">
        <v>1260</v>
      </c>
      <c r="M243" t="s">
        <v>1273</v>
      </c>
      <c r="N243" t="s">
        <v>1260</v>
      </c>
      <c r="O243" t="s">
        <v>1260</v>
      </c>
      <c r="P243" t="s">
        <v>1260</v>
      </c>
      <c r="Q243" t="s">
        <v>1273</v>
      </c>
      <c r="R243" t="s">
        <v>1260</v>
      </c>
      <c r="S243" t="s">
        <v>1259</v>
      </c>
      <c r="T243" t="s">
        <v>1259</v>
      </c>
      <c r="U243" t="s">
        <v>1259</v>
      </c>
    </row>
    <row r="244" spans="1:21" x14ac:dyDescent="0.25">
      <c r="A244">
        <v>82000743</v>
      </c>
      <c r="B244" t="s">
        <v>1599</v>
      </c>
      <c r="C244" t="s">
        <v>1599</v>
      </c>
      <c r="D244" t="s">
        <v>1583</v>
      </c>
      <c r="E244" t="s">
        <v>5</v>
      </c>
      <c r="F244">
        <v>161</v>
      </c>
      <c r="G244">
        <v>5796</v>
      </c>
      <c r="H244">
        <v>7245</v>
      </c>
      <c r="I244" t="s">
        <v>1259</v>
      </c>
      <c r="K244" t="s">
        <v>1260</v>
      </c>
      <c r="L244" t="s">
        <v>1260</v>
      </c>
      <c r="M244" t="s">
        <v>1273</v>
      </c>
      <c r="N244" t="s">
        <v>1273</v>
      </c>
      <c r="O244" t="s">
        <v>1273</v>
      </c>
      <c r="P244" t="s">
        <v>1260</v>
      </c>
      <c r="Q244" t="s">
        <v>1273</v>
      </c>
      <c r="R244" t="s">
        <v>1260</v>
      </c>
      <c r="S244" t="s">
        <v>1259</v>
      </c>
      <c r="T244" t="s">
        <v>1259</v>
      </c>
      <c r="U244" t="s">
        <v>1259</v>
      </c>
    </row>
    <row r="245" spans="1:21" x14ac:dyDescent="0.25">
      <c r="A245">
        <v>82000778</v>
      </c>
      <c r="B245" t="s">
        <v>1600</v>
      </c>
      <c r="C245" t="s">
        <v>1600</v>
      </c>
      <c r="D245" t="s">
        <v>1583</v>
      </c>
      <c r="E245" t="s">
        <v>11</v>
      </c>
      <c r="F245">
        <v>144</v>
      </c>
      <c r="G245">
        <v>5184</v>
      </c>
      <c r="H245">
        <v>648</v>
      </c>
      <c r="I245" t="s">
        <v>1259</v>
      </c>
      <c r="K245" t="s">
        <v>1260</v>
      </c>
      <c r="L245" t="s">
        <v>1260</v>
      </c>
      <c r="M245" t="s">
        <v>1273</v>
      </c>
      <c r="N245" t="s">
        <v>1260</v>
      </c>
      <c r="O245" t="s">
        <v>1260</v>
      </c>
      <c r="P245" t="s">
        <v>1260</v>
      </c>
      <c r="Q245" t="s">
        <v>1273</v>
      </c>
      <c r="R245" t="s">
        <v>1260</v>
      </c>
      <c r="S245" t="s">
        <v>1259</v>
      </c>
      <c r="T245" t="s">
        <v>1259</v>
      </c>
      <c r="U245" t="s">
        <v>1259</v>
      </c>
    </row>
    <row r="246" spans="1:21" x14ac:dyDescent="0.25">
      <c r="A246">
        <v>82000786</v>
      </c>
      <c r="B246" t="s">
        <v>1601</v>
      </c>
      <c r="C246" t="s">
        <v>1601</v>
      </c>
      <c r="D246" t="s">
        <v>1583</v>
      </c>
      <c r="E246" t="s">
        <v>26</v>
      </c>
      <c r="F246">
        <v>232</v>
      </c>
      <c r="G246">
        <v>8352</v>
      </c>
      <c r="H246">
        <v>1044</v>
      </c>
      <c r="I246" t="s">
        <v>1259</v>
      </c>
      <c r="K246" t="s">
        <v>1260</v>
      </c>
      <c r="L246" t="s">
        <v>1260</v>
      </c>
      <c r="M246" t="s">
        <v>1273</v>
      </c>
      <c r="N246" t="s">
        <v>1260</v>
      </c>
      <c r="O246" t="s">
        <v>1260</v>
      </c>
      <c r="P246" t="s">
        <v>1260</v>
      </c>
      <c r="Q246" t="s">
        <v>1273</v>
      </c>
      <c r="R246" t="s">
        <v>1260</v>
      </c>
      <c r="S246" t="s">
        <v>1259</v>
      </c>
      <c r="T246" t="s">
        <v>1259</v>
      </c>
      <c r="U246" t="s">
        <v>1259</v>
      </c>
    </row>
    <row r="247" spans="1:21" x14ac:dyDescent="0.25">
      <c r="A247">
        <v>82000794</v>
      </c>
      <c r="B247" t="s">
        <v>1602</v>
      </c>
      <c r="C247" t="s">
        <v>1602</v>
      </c>
      <c r="D247" t="s">
        <v>1583</v>
      </c>
      <c r="E247" t="s">
        <v>11</v>
      </c>
      <c r="F247">
        <v>256</v>
      </c>
      <c r="G247">
        <v>9216</v>
      </c>
      <c r="H247">
        <v>1152</v>
      </c>
      <c r="I247" t="s">
        <v>1259</v>
      </c>
      <c r="K247" t="s">
        <v>1260</v>
      </c>
      <c r="L247" t="s">
        <v>1260</v>
      </c>
      <c r="M247" t="s">
        <v>1273</v>
      </c>
      <c r="N247" t="s">
        <v>1260</v>
      </c>
      <c r="O247" t="s">
        <v>1260</v>
      </c>
      <c r="P247" t="s">
        <v>1260</v>
      </c>
      <c r="Q247" t="s">
        <v>1273</v>
      </c>
      <c r="R247" t="s">
        <v>1260</v>
      </c>
      <c r="S247" t="s">
        <v>1259</v>
      </c>
      <c r="T247" t="s">
        <v>1259</v>
      </c>
      <c r="U247" t="s">
        <v>1259</v>
      </c>
    </row>
    <row r="248" spans="1:21" x14ac:dyDescent="0.25">
      <c r="A248">
        <v>82000808</v>
      </c>
      <c r="B248" t="s">
        <v>1603</v>
      </c>
      <c r="C248" t="s">
        <v>1603</v>
      </c>
      <c r="D248" t="s">
        <v>1583</v>
      </c>
      <c r="E248" t="s">
        <v>11</v>
      </c>
      <c r="F248">
        <v>256</v>
      </c>
      <c r="G248">
        <v>9216</v>
      </c>
      <c r="H248">
        <v>1152</v>
      </c>
      <c r="I248" t="s">
        <v>1259</v>
      </c>
      <c r="K248" t="s">
        <v>1260</v>
      </c>
      <c r="L248" t="s">
        <v>1260</v>
      </c>
      <c r="M248" t="s">
        <v>1273</v>
      </c>
      <c r="N248" t="s">
        <v>1260</v>
      </c>
      <c r="O248" t="s">
        <v>1260</v>
      </c>
      <c r="P248" t="s">
        <v>1260</v>
      </c>
      <c r="Q248" t="s">
        <v>1273</v>
      </c>
      <c r="R248" t="s">
        <v>1260</v>
      </c>
      <c r="S248" t="s">
        <v>1259</v>
      </c>
      <c r="T248" t="s">
        <v>1259</v>
      </c>
      <c r="U248" t="s">
        <v>1259</v>
      </c>
    </row>
    <row r="249" spans="1:21" x14ac:dyDescent="0.25">
      <c r="A249">
        <v>82000816</v>
      </c>
      <c r="B249" t="s">
        <v>1604</v>
      </c>
      <c r="C249" t="s">
        <v>1604</v>
      </c>
      <c r="D249" t="s">
        <v>1583</v>
      </c>
      <c r="E249" t="s">
        <v>26</v>
      </c>
      <c r="F249">
        <v>73</v>
      </c>
      <c r="G249">
        <v>2628</v>
      </c>
      <c r="H249">
        <v>3285</v>
      </c>
      <c r="I249" t="s">
        <v>1259</v>
      </c>
      <c r="K249" t="s">
        <v>1260</v>
      </c>
      <c r="L249" t="s">
        <v>1260</v>
      </c>
      <c r="M249" t="s">
        <v>1260</v>
      </c>
      <c r="N249" t="s">
        <v>1260</v>
      </c>
      <c r="O249" t="s">
        <v>1260</v>
      </c>
      <c r="P249" t="s">
        <v>1260</v>
      </c>
      <c r="Q249" t="s">
        <v>1260</v>
      </c>
      <c r="R249" t="s">
        <v>1260</v>
      </c>
      <c r="S249" t="s">
        <v>1259</v>
      </c>
      <c r="T249" t="s">
        <v>1259</v>
      </c>
      <c r="U249" t="s">
        <v>1259</v>
      </c>
    </row>
    <row r="250" spans="1:21" x14ac:dyDescent="0.25">
      <c r="A250">
        <v>82000832</v>
      </c>
      <c r="B250" t="s">
        <v>1605</v>
      </c>
      <c r="C250" t="s">
        <v>1605</v>
      </c>
      <c r="D250" t="s">
        <v>1583</v>
      </c>
      <c r="E250" t="s">
        <v>26</v>
      </c>
      <c r="F250">
        <v>73</v>
      </c>
      <c r="G250">
        <v>2628</v>
      </c>
      <c r="H250">
        <v>3285</v>
      </c>
      <c r="I250" t="s">
        <v>1259</v>
      </c>
      <c r="K250" t="s">
        <v>1260</v>
      </c>
      <c r="L250" t="s">
        <v>1260</v>
      </c>
      <c r="M250" t="s">
        <v>1273</v>
      </c>
      <c r="N250" t="s">
        <v>1260</v>
      </c>
      <c r="O250" t="s">
        <v>1260</v>
      </c>
      <c r="P250" t="s">
        <v>1260</v>
      </c>
      <c r="Q250" t="s">
        <v>1273</v>
      </c>
      <c r="R250" t="s">
        <v>1260</v>
      </c>
      <c r="S250" t="s">
        <v>1259</v>
      </c>
      <c r="T250" t="s">
        <v>1259</v>
      </c>
      <c r="U250" t="s">
        <v>1259</v>
      </c>
    </row>
    <row r="251" spans="1:21" x14ac:dyDescent="0.25">
      <c r="A251">
        <v>82000859</v>
      </c>
      <c r="B251" t="s">
        <v>1606</v>
      </c>
      <c r="C251" t="s">
        <v>1606</v>
      </c>
      <c r="D251" t="s">
        <v>1583</v>
      </c>
      <c r="E251" t="s">
        <v>26</v>
      </c>
      <c r="F251">
        <v>73</v>
      </c>
      <c r="G251">
        <v>2628</v>
      </c>
      <c r="H251">
        <v>3285</v>
      </c>
      <c r="I251" t="s">
        <v>1259</v>
      </c>
      <c r="K251" t="s">
        <v>1260</v>
      </c>
      <c r="L251" t="s">
        <v>1260</v>
      </c>
      <c r="M251" t="s">
        <v>1260</v>
      </c>
      <c r="N251" t="s">
        <v>1260</v>
      </c>
      <c r="O251" t="s">
        <v>1260</v>
      </c>
      <c r="P251" t="s">
        <v>1260</v>
      </c>
      <c r="Q251" t="s">
        <v>1260</v>
      </c>
      <c r="R251" t="s">
        <v>1260</v>
      </c>
      <c r="S251" t="s">
        <v>1259</v>
      </c>
      <c r="T251" t="s">
        <v>1259</v>
      </c>
      <c r="U251" t="s">
        <v>1259</v>
      </c>
    </row>
    <row r="252" spans="1:21" x14ac:dyDescent="0.25">
      <c r="A252">
        <v>82000875</v>
      </c>
      <c r="B252" t="s">
        <v>1607</v>
      </c>
      <c r="C252" t="s">
        <v>1607</v>
      </c>
      <c r="D252" t="s">
        <v>1583</v>
      </c>
      <c r="E252" t="s">
        <v>26</v>
      </c>
      <c r="F252">
        <v>73</v>
      </c>
      <c r="G252">
        <v>2628</v>
      </c>
      <c r="H252">
        <v>3285</v>
      </c>
      <c r="I252" t="s">
        <v>1259</v>
      </c>
      <c r="K252" t="s">
        <v>1273</v>
      </c>
      <c r="L252" t="s">
        <v>1260</v>
      </c>
      <c r="M252" t="s">
        <v>1260</v>
      </c>
      <c r="N252" t="s">
        <v>1260</v>
      </c>
      <c r="O252" t="s">
        <v>1260</v>
      </c>
      <c r="P252" t="s">
        <v>1260</v>
      </c>
      <c r="Q252" t="s">
        <v>1260</v>
      </c>
      <c r="R252" t="s">
        <v>1260</v>
      </c>
      <c r="S252" t="s">
        <v>1259</v>
      </c>
      <c r="T252" t="s">
        <v>1259</v>
      </c>
      <c r="U252" t="s">
        <v>1259</v>
      </c>
    </row>
    <row r="253" spans="1:21" x14ac:dyDescent="0.25">
      <c r="A253">
        <v>82000883</v>
      </c>
      <c r="B253" t="s">
        <v>1608</v>
      </c>
      <c r="C253" t="s">
        <v>1609</v>
      </c>
      <c r="D253" t="s">
        <v>1583</v>
      </c>
      <c r="E253" t="s">
        <v>5</v>
      </c>
      <c r="F253">
        <v>212</v>
      </c>
      <c r="G253">
        <v>7632</v>
      </c>
      <c r="H253">
        <v>954</v>
      </c>
      <c r="I253" t="s">
        <v>1259</v>
      </c>
      <c r="K253" t="s">
        <v>1260</v>
      </c>
      <c r="L253" t="s">
        <v>1260</v>
      </c>
      <c r="M253" t="s">
        <v>1273</v>
      </c>
      <c r="N253" t="s">
        <v>1260</v>
      </c>
      <c r="O253" t="s">
        <v>1260</v>
      </c>
      <c r="P253" t="s">
        <v>1260</v>
      </c>
      <c r="Q253" t="s">
        <v>1273</v>
      </c>
      <c r="R253" t="s">
        <v>1260</v>
      </c>
      <c r="S253" t="s">
        <v>1259</v>
      </c>
      <c r="T253" t="s">
        <v>1259</v>
      </c>
      <c r="U253" t="s">
        <v>1259</v>
      </c>
    </row>
    <row r="254" spans="1:21" x14ac:dyDescent="0.25">
      <c r="A254">
        <v>82000891</v>
      </c>
      <c r="B254" t="s">
        <v>1610</v>
      </c>
      <c r="C254" t="s">
        <v>1610</v>
      </c>
      <c r="D254" t="s">
        <v>1583</v>
      </c>
      <c r="E254" t="s">
        <v>5</v>
      </c>
      <c r="F254">
        <v>144</v>
      </c>
      <c r="G254">
        <v>5184</v>
      </c>
      <c r="H254">
        <v>648</v>
      </c>
      <c r="I254" t="s">
        <v>1259</v>
      </c>
      <c r="K254" t="s">
        <v>1260</v>
      </c>
      <c r="L254" t="s">
        <v>1260</v>
      </c>
      <c r="M254" t="s">
        <v>1273</v>
      </c>
      <c r="N254" t="s">
        <v>1260</v>
      </c>
      <c r="O254" t="s">
        <v>1260</v>
      </c>
      <c r="P254" t="s">
        <v>1260</v>
      </c>
      <c r="Q254" t="s">
        <v>1273</v>
      </c>
      <c r="R254" t="s">
        <v>1260</v>
      </c>
      <c r="S254" t="s">
        <v>1259</v>
      </c>
      <c r="T254" t="s">
        <v>1259</v>
      </c>
      <c r="U254" t="s">
        <v>1259</v>
      </c>
    </row>
    <row r="255" spans="1:21" x14ac:dyDescent="0.25">
      <c r="A255">
        <v>82000905</v>
      </c>
      <c r="B255" t="s">
        <v>1611</v>
      </c>
      <c r="C255" t="s">
        <v>1612</v>
      </c>
      <c r="D255" t="s">
        <v>1583</v>
      </c>
      <c r="E255" t="s">
        <v>5</v>
      </c>
      <c r="F255">
        <v>212</v>
      </c>
      <c r="G255">
        <v>7632</v>
      </c>
      <c r="H255">
        <v>954</v>
      </c>
      <c r="I255" t="s">
        <v>1259</v>
      </c>
      <c r="K255" t="s">
        <v>1260</v>
      </c>
      <c r="L255" t="s">
        <v>1260</v>
      </c>
      <c r="M255" t="s">
        <v>1273</v>
      </c>
      <c r="N255" t="s">
        <v>1260</v>
      </c>
      <c r="O255" t="s">
        <v>1260</v>
      </c>
      <c r="P255" t="s">
        <v>1260</v>
      </c>
      <c r="Q255" t="s">
        <v>1273</v>
      </c>
      <c r="R255" t="s">
        <v>1260</v>
      </c>
      <c r="S255" t="s">
        <v>1259</v>
      </c>
      <c r="T255" t="s">
        <v>1259</v>
      </c>
      <c r="U255" t="s">
        <v>1259</v>
      </c>
    </row>
    <row r="256" spans="1:21" x14ac:dyDescent="0.25">
      <c r="A256">
        <v>82000913</v>
      </c>
      <c r="B256" t="s">
        <v>1613</v>
      </c>
      <c r="C256" t="s">
        <v>1613</v>
      </c>
      <c r="D256" t="s">
        <v>1583</v>
      </c>
      <c r="E256" t="s">
        <v>5</v>
      </c>
      <c r="F256">
        <v>144</v>
      </c>
      <c r="G256">
        <v>5184</v>
      </c>
      <c r="H256">
        <v>648</v>
      </c>
      <c r="I256" t="s">
        <v>1259</v>
      </c>
      <c r="K256" t="s">
        <v>1260</v>
      </c>
      <c r="L256" t="s">
        <v>1260</v>
      </c>
      <c r="M256" t="s">
        <v>1273</v>
      </c>
      <c r="N256" t="s">
        <v>1260</v>
      </c>
      <c r="O256" t="s">
        <v>1260</v>
      </c>
      <c r="P256" t="s">
        <v>1260</v>
      </c>
      <c r="Q256" t="s">
        <v>1273</v>
      </c>
      <c r="R256" t="s">
        <v>1260</v>
      </c>
      <c r="S256" t="s">
        <v>1259</v>
      </c>
      <c r="T256" t="s">
        <v>1259</v>
      </c>
      <c r="U256" t="s">
        <v>1259</v>
      </c>
    </row>
    <row r="257" spans="1:21" x14ac:dyDescent="0.25">
      <c r="A257">
        <v>5475</v>
      </c>
      <c r="B257" t="s">
        <v>1614</v>
      </c>
      <c r="C257" t="s">
        <v>1614</v>
      </c>
      <c r="D257" t="s">
        <v>1583</v>
      </c>
      <c r="E257" t="s">
        <v>11</v>
      </c>
      <c r="F257">
        <v>13156</v>
      </c>
      <c r="G257">
        <v>473616</v>
      </c>
      <c r="H257">
        <v>59202</v>
      </c>
      <c r="I257" t="s">
        <v>1259</v>
      </c>
      <c r="K257" t="s">
        <v>1260</v>
      </c>
      <c r="L257" t="s">
        <v>1260</v>
      </c>
      <c r="M257" t="s">
        <v>1273</v>
      </c>
      <c r="N257" t="s">
        <v>1260</v>
      </c>
      <c r="O257" t="s">
        <v>1260</v>
      </c>
      <c r="P257" t="s">
        <v>1260</v>
      </c>
      <c r="Q257" t="s">
        <v>1273</v>
      </c>
      <c r="R257" t="s">
        <v>1260</v>
      </c>
      <c r="S257" t="s">
        <v>1259</v>
      </c>
      <c r="T257" t="s">
        <v>1259</v>
      </c>
      <c r="U257" t="s">
        <v>1259</v>
      </c>
    </row>
    <row r="258" spans="1:21" x14ac:dyDescent="0.25">
      <c r="A258">
        <v>82001073</v>
      </c>
      <c r="B258" t="s">
        <v>1615</v>
      </c>
      <c r="C258" t="s">
        <v>1615</v>
      </c>
      <c r="D258" t="s">
        <v>1583</v>
      </c>
      <c r="E258" t="s">
        <v>26</v>
      </c>
      <c r="F258">
        <v>78</v>
      </c>
      <c r="G258">
        <v>2808</v>
      </c>
      <c r="H258">
        <v>351</v>
      </c>
      <c r="I258" t="s">
        <v>1259</v>
      </c>
      <c r="K258" t="s">
        <v>1273</v>
      </c>
      <c r="L258" t="s">
        <v>1260</v>
      </c>
      <c r="M258" t="s">
        <v>1260</v>
      </c>
      <c r="N258" t="s">
        <v>1260</v>
      </c>
      <c r="O258" t="s">
        <v>1260</v>
      </c>
      <c r="P258" t="s">
        <v>1260</v>
      </c>
      <c r="Q258" t="s">
        <v>1260</v>
      </c>
      <c r="R258" t="s">
        <v>1260</v>
      </c>
      <c r="S258" t="s">
        <v>1259</v>
      </c>
      <c r="T258" t="s">
        <v>1616</v>
      </c>
      <c r="U258" t="s">
        <v>1259</v>
      </c>
    </row>
    <row r="259" spans="1:21" x14ac:dyDescent="0.25">
      <c r="A259">
        <v>5470</v>
      </c>
      <c r="B259" t="s">
        <v>1617</v>
      </c>
      <c r="C259" t="s">
        <v>1617</v>
      </c>
      <c r="D259" t="s">
        <v>1583</v>
      </c>
      <c r="E259" t="s">
        <v>11</v>
      </c>
      <c r="F259">
        <v>13156</v>
      </c>
      <c r="G259">
        <v>473616</v>
      </c>
      <c r="H259">
        <v>59202</v>
      </c>
      <c r="I259" t="s">
        <v>1259</v>
      </c>
      <c r="K259" t="s">
        <v>1260</v>
      </c>
      <c r="L259" t="s">
        <v>1260</v>
      </c>
      <c r="M259" t="s">
        <v>1273</v>
      </c>
      <c r="N259" t="s">
        <v>1260</v>
      </c>
      <c r="O259" t="s">
        <v>1260</v>
      </c>
      <c r="P259" t="s">
        <v>1260</v>
      </c>
      <c r="Q259" t="s">
        <v>1273</v>
      </c>
      <c r="R259" t="s">
        <v>1260</v>
      </c>
      <c r="S259" t="s">
        <v>1259</v>
      </c>
      <c r="T259" t="s">
        <v>1259</v>
      </c>
      <c r="U259" t="s">
        <v>1259</v>
      </c>
    </row>
    <row r="260" spans="1:21" x14ac:dyDescent="0.25">
      <c r="A260">
        <v>5460</v>
      </c>
      <c r="B260" t="s">
        <v>1618</v>
      </c>
      <c r="C260" t="s">
        <v>1618</v>
      </c>
      <c r="D260" t="s">
        <v>1583</v>
      </c>
      <c r="E260" t="s">
        <v>11</v>
      </c>
      <c r="F260">
        <v>13156</v>
      </c>
      <c r="G260">
        <v>473616</v>
      </c>
      <c r="H260">
        <v>59202</v>
      </c>
      <c r="I260" t="s">
        <v>1259</v>
      </c>
      <c r="K260" t="s">
        <v>1260</v>
      </c>
      <c r="L260" t="s">
        <v>1260</v>
      </c>
      <c r="M260" t="s">
        <v>1273</v>
      </c>
      <c r="N260" t="s">
        <v>1260</v>
      </c>
      <c r="O260" t="s">
        <v>1260</v>
      </c>
      <c r="P260" t="s">
        <v>1260</v>
      </c>
      <c r="Q260" t="s">
        <v>1273</v>
      </c>
      <c r="R260" t="s">
        <v>1260</v>
      </c>
      <c r="S260" t="s">
        <v>1259</v>
      </c>
      <c r="T260" t="s">
        <v>1259</v>
      </c>
      <c r="U260" t="s">
        <v>1259</v>
      </c>
    </row>
    <row r="261" spans="1:21" x14ac:dyDescent="0.25">
      <c r="A261">
        <v>5450</v>
      </c>
      <c r="B261" t="s">
        <v>1619</v>
      </c>
      <c r="C261" t="s">
        <v>1619</v>
      </c>
      <c r="D261" t="s">
        <v>1583</v>
      </c>
      <c r="E261" t="s">
        <v>11</v>
      </c>
      <c r="F261">
        <v>13156</v>
      </c>
      <c r="G261">
        <v>473616</v>
      </c>
      <c r="H261">
        <v>59202</v>
      </c>
      <c r="I261" t="s">
        <v>1259</v>
      </c>
      <c r="K261" t="s">
        <v>1260</v>
      </c>
      <c r="L261" t="s">
        <v>1260</v>
      </c>
      <c r="M261" t="s">
        <v>1273</v>
      </c>
      <c r="N261" t="s">
        <v>1260</v>
      </c>
      <c r="O261" t="s">
        <v>1260</v>
      </c>
      <c r="P261" t="s">
        <v>1260</v>
      </c>
      <c r="Q261" t="s">
        <v>1273</v>
      </c>
      <c r="R261" t="s">
        <v>1260</v>
      </c>
      <c r="S261" t="s">
        <v>1259</v>
      </c>
      <c r="T261" t="s">
        <v>1259</v>
      </c>
      <c r="U261" t="s">
        <v>1259</v>
      </c>
    </row>
    <row r="262" spans="1:21" x14ac:dyDescent="0.25">
      <c r="A262">
        <v>5480</v>
      </c>
      <c r="B262" t="s">
        <v>1620</v>
      </c>
      <c r="C262" t="s">
        <v>1620</v>
      </c>
      <c r="D262" t="s">
        <v>1583</v>
      </c>
      <c r="E262" t="s">
        <v>11</v>
      </c>
      <c r="F262">
        <v>13156</v>
      </c>
      <c r="G262">
        <v>473616</v>
      </c>
      <c r="H262">
        <v>59202</v>
      </c>
      <c r="I262" t="s">
        <v>1259</v>
      </c>
      <c r="K262" t="s">
        <v>1260</v>
      </c>
      <c r="L262" t="s">
        <v>1260</v>
      </c>
      <c r="M262" t="s">
        <v>1273</v>
      </c>
      <c r="N262" t="s">
        <v>1260</v>
      </c>
      <c r="O262" t="s">
        <v>1260</v>
      </c>
      <c r="P262" t="s">
        <v>1260</v>
      </c>
      <c r="Q262" t="s">
        <v>1273</v>
      </c>
      <c r="R262" t="s">
        <v>1260</v>
      </c>
      <c r="S262" t="s">
        <v>1259</v>
      </c>
      <c r="T262" t="s">
        <v>1259</v>
      </c>
      <c r="U262" t="s">
        <v>1259</v>
      </c>
    </row>
    <row r="263" spans="1:21" x14ac:dyDescent="0.25">
      <c r="A263">
        <v>5490</v>
      </c>
      <c r="B263" t="s">
        <v>1621</v>
      </c>
      <c r="C263" t="s">
        <v>1621</v>
      </c>
      <c r="D263" t="s">
        <v>1583</v>
      </c>
      <c r="E263" t="s">
        <v>11</v>
      </c>
      <c r="F263">
        <v>15764</v>
      </c>
      <c r="G263">
        <v>567504</v>
      </c>
      <c r="H263">
        <v>70938</v>
      </c>
      <c r="I263" t="s">
        <v>1259</v>
      </c>
      <c r="K263" t="s">
        <v>1260</v>
      </c>
      <c r="L263" t="s">
        <v>1260</v>
      </c>
      <c r="M263" t="s">
        <v>1273</v>
      </c>
      <c r="N263" t="s">
        <v>1260</v>
      </c>
      <c r="O263" t="s">
        <v>1260</v>
      </c>
      <c r="P263" t="s">
        <v>1260</v>
      </c>
      <c r="Q263" t="s">
        <v>1273</v>
      </c>
      <c r="R263" t="s">
        <v>1260</v>
      </c>
      <c r="S263" t="s">
        <v>1259</v>
      </c>
      <c r="T263" t="s">
        <v>1259</v>
      </c>
      <c r="U263" t="s">
        <v>1259</v>
      </c>
    </row>
    <row r="264" spans="1:21" x14ac:dyDescent="0.25">
      <c r="A264">
        <v>5500</v>
      </c>
      <c r="B264" t="s">
        <v>1622</v>
      </c>
      <c r="C264" t="s">
        <v>1622</v>
      </c>
      <c r="D264" t="s">
        <v>1583</v>
      </c>
      <c r="E264" t="s">
        <v>11</v>
      </c>
      <c r="F264">
        <v>20427</v>
      </c>
      <c r="G264">
        <v>735372</v>
      </c>
      <c r="H264">
        <v>919215</v>
      </c>
      <c r="I264" t="s">
        <v>1259</v>
      </c>
      <c r="K264" t="s">
        <v>1260</v>
      </c>
      <c r="L264" t="s">
        <v>1260</v>
      </c>
      <c r="M264" t="s">
        <v>1273</v>
      </c>
      <c r="N264" t="s">
        <v>1260</v>
      </c>
      <c r="O264" t="s">
        <v>1260</v>
      </c>
      <c r="P264" t="s">
        <v>1260</v>
      </c>
      <c r="Q264" t="s">
        <v>1273</v>
      </c>
      <c r="R264" t="s">
        <v>1260</v>
      </c>
      <c r="S264" t="s">
        <v>1259</v>
      </c>
      <c r="T264" t="s">
        <v>1259</v>
      </c>
      <c r="U264" t="s">
        <v>1259</v>
      </c>
    </row>
    <row r="265" spans="1:21" x14ac:dyDescent="0.25">
      <c r="A265">
        <v>82001103</v>
      </c>
      <c r="B265" t="s">
        <v>1623</v>
      </c>
      <c r="C265" t="s">
        <v>1623</v>
      </c>
      <c r="D265" t="s">
        <v>1583</v>
      </c>
      <c r="E265" t="s">
        <v>5</v>
      </c>
      <c r="F265">
        <v>161</v>
      </c>
      <c r="G265">
        <v>5796</v>
      </c>
      <c r="H265">
        <v>7245</v>
      </c>
      <c r="I265" t="s">
        <v>1259</v>
      </c>
      <c r="K265" t="s">
        <v>1260</v>
      </c>
      <c r="L265" t="s">
        <v>1260</v>
      </c>
      <c r="M265" t="s">
        <v>1260</v>
      </c>
      <c r="N265" t="s">
        <v>1260</v>
      </c>
      <c r="O265" t="s">
        <v>1260</v>
      </c>
      <c r="P265" t="s">
        <v>1260</v>
      </c>
      <c r="Q265" t="s">
        <v>1273</v>
      </c>
      <c r="R265" t="s">
        <v>1260</v>
      </c>
      <c r="S265" t="s">
        <v>1259</v>
      </c>
      <c r="T265" t="s">
        <v>1259</v>
      </c>
      <c r="U265" t="s">
        <v>1259</v>
      </c>
    </row>
    <row r="266" spans="1:21" x14ac:dyDescent="0.25">
      <c r="A266">
        <v>82001120</v>
      </c>
      <c r="B266" t="s">
        <v>1624</v>
      </c>
      <c r="C266" t="s">
        <v>1624</v>
      </c>
      <c r="D266" t="s">
        <v>1583</v>
      </c>
      <c r="E266" t="s">
        <v>5</v>
      </c>
      <c r="F266">
        <v>161</v>
      </c>
      <c r="G266">
        <v>5796</v>
      </c>
      <c r="H266">
        <v>7245</v>
      </c>
      <c r="I266" t="s">
        <v>1259</v>
      </c>
      <c r="K266" t="s">
        <v>1260</v>
      </c>
      <c r="L266" t="s">
        <v>1260</v>
      </c>
      <c r="M266" t="s">
        <v>1260</v>
      </c>
      <c r="N266" t="s">
        <v>1260</v>
      </c>
      <c r="O266" t="s">
        <v>1260</v>
      </c>
      <c r="P266" t="s">
        <v>1260</v>
      </c>
      <c r="Q266" t="s">
        <v>1273</v>
      </c>
      <c r="R266" t="s">
        <v>1260</v>
      </c>
      <c r="S266" t="s">
        <v>1259</v>
      </c>
      <c r="T266" t="s">
        <v>1259</v>
      </c>
      <c r="U266" t="s">
        <v>1259</v>
      </c>
    </row>
    <row r="267" spans="1:21" x14ac:dyDescent="0.25">
      <c r="A267">
        <v>82001154</v>
      </c>
      <c r="B267" t="s">
        <v>1625</v>
      </c>
      <c r="C267" t="s">
        <v>1625</v>
      </c>
      <c r="D267" t="s">
        <v>1583</v>
      </c>
      <c r="E267" t="s">
        <v>11</v>
      </c>
      <c r="F267">
        <v>198</v>
      </c>
      <c r="G267">
        <v>7128</v>
      </c>
      <c r="H267">
        <v>891</v>
      </c>
      <c r="I267" t="s">
        <v>1259</v>
      </c>
      <c r="K267" t="s">
        <v>1260</v>
      </c>
      <c r="L267" t="s">
        <v>1260</v>
      </c>
      <c r="M267" t="s">
        <v>1273</v>
      </c>
      <c r="N267" t="s">
        <v>1260</v>
      </c>
      <c r="O267" t="s">
        <v>1273</v>
      </c>
      <c r="P267" t="s">
        <v>1260</v>
      </c>
      <c r="Q267" t="s">
        <v>1273</v>
      </c>
      <c r="R267" t="s">
        <v>1260</v>
      </c>
      <c r="S267" t="s">
        <v>1259</v>
      </c>
      <c r="T267" t="s">
        <v>1259</v>
      </c>
      <c r="U267" t="s">
        <v>1259</v>
      </c>
    </row>
    <row r="268" spans="1:21" x14ac:dyDescent="0.25">
      <c r="A268">
        <v>82001170</v>
      </c>
      <c r="B268" t="s">
        <v>1626</v>
      </c>
      <c r="C268" t="s">
        <v>1627</v>
      </c>
      <c r="D268" t="s">
        <v>1583</v>
      </c>
      <c r="E268" t="s">
        <v>11</v>
      </c>
      <c r="F268">
        <v>410</v>
      </c>
      <c r="G268">
        <v>1476</v>
      </c>
      <c r="H268">
        <v>1845</v>
      </c>
      <c r="I268" t="s">
        <v>1259</v>
      </c>
      <c r="K268" t="s">
        <v>1260</v>
      </c>
      <c r="L268" t="s">
        <v>1260</v>
      </c>
      <c r="M268" t="s">
        <v>1273</v>
      </c>
      <c r="N268" t="s">
        <v>1260</v>
      </c>
      <c r="O268" t="s">
        <v>1260</v>
      </c>
      <c r="P268" t="s">
        <v>1260</v>
      </c>
      <c r="Q268" t="s">
        <v>1273</v>
      </c>
      <c r="R268" t="s">
        <v>1260</v>
      </c>
      <c r="S268" t="s">
        <v>1259</v>
      </c>
      <c r="T268" t="s">
        <v>1259</v>
      </c>
      <c r="U268" t="s">
        <v>1259</v>
      </c>
    </row>
    <row r="269" spans="1:21" x14ac:dyDescent="0.25">
      <c r="A269">
        <v>82001189</v>
      </c>
      <c r="B269" t="s">
        <v>1628</v>
      </c>
      <c r="C269" t="s">
        <v>1629</v>
      </c>
      <c r="D269" t="s">
        <v>1583</v>
      </c>
      <c r="E269" t="s">
        <v>11</v>
      </c>
      <c r="F269">
        <v>214</v>
      </c>
      <c r="G269">
        <v>7704</v>
      </c>
      <c r="H269">
        <v>963</v>
      </c>
      <c r="I269" t="s">
        <v>1259</v>
      </c>
      <c r="K269" t="s">
        <v>1260</v>
      </c>
      <c r="L269" t="s">
        <v>1260</v>
      </c>
      <c r="M269" t="s">
        <v>1273</v>
      </c>
      <c r="N269" t="s">
        <v>1260</v>
      </c>
      <c r="O269" t="s">
        <v>1260</v>
      </c>
      <c r="P269" t="s">
        <v>1260</v>
      </c>
      <c r="Q269" t="s">
        <v>1273</v>
      </c>
      <c r="R269" t="s">
        <v>1260</v>
      </c>
      <c r="S269" t="s">
        <v>1259</v>
      </c>
      <c r="T269" t="s">
        <v>1259</v>
      </c>
      <c r="U269" t="s">
        <v>1259</v>
      </c>
    </row>
    <row r="270" spans="1:21" x14ac:dyDescent="0.25">
      <c r="A270">
        <v>82001286</v>
      </c>
      <c r="B270" t="s">
        <v>1630</v>
      </c>
      <c r="C270" t="s">
        <v>1630</v>
      </c>
      <c r="D270" t="s">
        <v>1583</v>
      </c>
      <c r="E270" t="s">
        <v>26</v>
      </c>
      <c r="F270">
        <v>361</v>
      </c>
      <c r="G270">
        <v>12996</v>
      </c>
      <c r="H270">
        <v>16245</v>
      </c>
      <c r="I270" t="s">
        <v>1259</v>
      </c>
      <c r="K270" t="s">
        <v>1260</v>
      </c>
      <c r="L270" t="s">
        <v>1260</v>
      </c>
      <c r="M270" t="s">
        <v>1260</v>
      </c>
      <c r="N270" t="s">
        <v>1260</v>
      </c>
      <c r="O270" t="s">
        <v>1273</v>
      </c>
      <c r="P270" t="s">
        <v>1260</v>
      </c>
      <c r="Q270" t="s">
        <v>1273</v>
      </c>
      <c r="R270" t="s">
        <v>1260</v>
      </c>
      <c r="S270" t="s">
        <v>1259</v>
      </c>
      <c r="T270" t="s">
        <v>1259</v>
      </c>
      <c r="U270" t="s">
        <v>1259</v>
      </c>
    </row>
    <row r="271" spans="1:21" x14ac:dyDescent="0.25">
      <c r="A271">
        <v>82001294</v>
      </c>
      <c r="B271" t="s">
        <v>1631</v>
      </c>
      <c r="C271" t="s">
        <v>1632</v>
      </c>
      <c r="D271" t="s">
        <v>1583</v>
      </c>
      <c r="E271" t="s">
        <v>26</v>
      </c>
      <c r="F271">
        <v>186</v>
      </c>
      <c r="G271">
        <v>6696</v>
      </c>
      <c r="H271">
        <v>837</v>
      </c>
      <c r="I271" t="s">
        <v>1259</v>
      </c>
      <c r="K271" t="s">
        <v>1260</v>
      </c>
      <c r="L271" t="s">
        <v>1260</v>
      </c>
      <c r="M271" t="s">
        <v>1260</v>
      </c>
      <c r="N271" t="s">
        <v>1260</v>
      </c>
      <c r="O271" t="s">
        <v>1273</v>
      </c>
      <c r="P271" t="s">
        <v>1260</v>
      </c>
      <c r="Q271" t="s">
        <v>1273</v>
      </c>
      <c r="R271" t="s">
        <v>1260</v>
      </c>
      <c r="S271" t="s">
        <v>1259</v>
      </c>
      <c r="T271" t="s">
        <v>1259</v>
      </c>
      <c r="U271" t="s">
        <v>1259</v>
      </c>
    </row>
    <row r="272" spans="1:21" x14ac:dyDescent="0.25">
      <c r="A272">
        <v>82001391</v>
      </c>
      <c r="B272" t="s">
        <v>1633</v>
      </c>
      <c r="C272" t="s">
        <v>1633</v>
      </c>
      <c r="D272" t="s">
        <v>1583</v>
      </c>
      <c r="E272" t="s">
        <v>26</v>
      </c>
      <c r="F272">
        <v>428</v>
      </c>
      <c r="G272">
        <v>15408</v>
      </c>
      <c r="H272">
        <v>1926</v>
      </c>
      <c r="I272" t="s">
        <v>1259</v>
      </c>
      <c r="K272" t="s">
        <v>1260</v>
      </c>
      <c r="L272" t="s">
        <v>1260</v>
      </c>
      <c r="M272" t="s">
        <v>1273</v>
      </c>
      <c r="N272" t="s">
        <v>1260</v>
      </c>
      <c r="O272" t="s">
        <v>1260</v>
      </c>
      <c r="P272" t="s">
        <v>1260</v>
      </c>
      <c r="Q272" t="s">
        <v>1273</v>
      </c>
      <c r="R272" t="s">
        <v>1260</v>
      </c>
      <c r="S272" t="s">
        <v>1259</v>
      </c>
      <c r="T272" t="s">
        <v>1259</v>
      </c>
      <c r="U272" t="s">
        <v>1259</v>
      </c>
    </row>
    <row r="273" spans="1:21" x14ac:dyDescent="0.25">
      <c r="A273">
        <v>82001502</v>
      </c>
      <c r="B273" t="s">
        <v>1634</v>
      </c>
      <c r="C273" t="s">
        <v>1634</v>
      </c>
      <c r="D273" t="s">
        <v>1583</v>
      </c>
      <c r="E273" t="s">
        <v>11</v>
      </c>
      <c r="F273">
        <v>622</v>
      </c>
      <c r="G273">
        <v>22392</v>
      </c>
      <c r="H273">
        <v>2799</v>
      </c>
      <c r="I273" t="s">
        <v>1259</v>
      </c>
      <c r="K273" t="s">
        <v>1260</v>
      </c>
      <c r="L273" t="s">
        <v>1260</v>
      </c>
      <c r="M273" t="s">
        <v>1273</v>
      </c>
      <c r="N273" t="s">
        <v>1260</v>
      </c>
      <c r="O273" t="s">
        <v>1260</v>
      </c>
      <c r="P273" t="s">
        <v>1260</v>
      </c>
      <c r="Q273" t="s">
        <v>1273</v>
      </c>
      <c r="R273" t="s">
        <v>1260</v>
      </c>
      <c r="S273" t="s">
        <v>1259</v>
      </c>
      <c r="T273" t="s">
        <v>1259</v>
      </c>
      <c r="U273" t="s">
        <v>1259</v>
      </c>
    </row>
    <row r="274" spans="1:21" x14ac:dyDescent="0.25">
      <c r="A274">
        <v>82001545</v>
      </c>
      <c r="B274" t="s">
        <v>1635</v>
      </c>
      <c r="C274" t="s">
        <v>1635</v>
      </c>
      <c r="D274" t="s">
        <v>1583</v>
      </c>
      <c r="E274" t="s">
        <v>65</v>
      </c>
      <c r="F274">
        <v>144</v>
      </c>
      <c r="G274">
        <v>5184</v>
      </c>
      <c r="H274">
        <v>648</v>
      </c>
      <c r="I274" t="s">
        <v>1259</v>
      </c>
      <c r="K274" t="s">
        <v>1260</v>
      </c>
      <c r="L274" t="s">
        <v>1260</v>
      </c>
      <c r="M274" t="s">
        <v>1273</v>
      </c>
      <c r="N274" t="s">
        <v>1260</v>
      </c>
      <c r="O274" t="s">
        <v>1260</v>
      </c>
      <c r="P274" t="s">
        <v>1260</v>
      </c>
      <c r="Q274" t="s">
        <v>1273</v>
      </c>
      <c r="R274" t="s">
        <v>1260</v>
      </c>
      <c r="S274" t="s">
        <v>1259</v>
      </c>
      <c r="T274" t="s">
        <v>1259</v>
      </c>
      <c r="U274" t="s">
        <v>1259</v>
      </c>
    </row>
    <row r="275" spans="1:21" x14ac:dyDescent="0.25">
      <c r="A275">
        <v>82001510</v>
      </c>
      <c r="B275" t="s">
        <v>1636</v>
      </c>
      <c r="C275" t="s">
        <v>1636</v>
      </c>
      <c r="D275" t="s">
        <v>1583</v>
      </c>
      <c r="E275" t="s">
        <v>11</v>
      </c>
      <c r="F275">
        <v>521</v>
      </c>
      <c r="G275">
        <v>18756</v>
      </c>
      <c r="H275">
        <v>23445</v>
      </c>
      <c r="I275" t="s">
        <v>1259</v>
      </c>
      <c r="K275" t="s">
        <v>1260</v>
      </c>
      <c r="L275" t="s">
        <v>1260</v>
      </c>
      <c r="M275" t="s">
        <v>1273</v>
      </c>
      <c r="N275" t="s">
        <v>1260</v>
      </c>
      <c r="O275" t="s">
        <v>1260</v>
      </c>
      <c r="P275" t="s">
        <v>1260</v>
      </c>
      <c r="Q275" t="s">
        <v>1273</v>
      </c>
      <c r="R275" t="s">
        <v>1260</v>
      </c>
      <c r="S275" t="s">
        <v>1259</v>
      </c>
      <c r="T275" t="s">
        <v>1259</v>
      </c>
      <c r="U275" t="s">
        <v>1259</v>
      </c>
    </row>
    <row r="276" spans="1:21" x14ac:dyDescent="0.25">
      <c r="A276">
        <v>82001529</v>
      </c>
      <c r="B276" t="s">
        <v>1637</v>
      </c>
      <c r="C276" t="s">
        <v>1637</v>
      </c>
      <c r="D276" t="s">
        <v>1583</v>
      </c>
      <c r="E276" t="s">
        <v>11</v>
      </c>
      <c r="F276">
        <v>521</v>
      </c>
      <c r="G276">
        <v>18756</v>
      </c>
      <c r="H276">
        <v>23445</v>
      </c>
      <c r="I276" t="s">
        <v>1259</v>
      </c>
      <c r="K276" t="s">
        <v>1260</v>
      </c>
      <c r="L276" t="s">
        <v>1260</v>
      </c>
      <c r="M276" t="s">
        <v>1273</v>
      </c>
      <c r="N276" t="s">
        <v>1260</v>
      </c>
      <c r="O276" t="s">
        <v>1260</v>
      </c>
      <c r="P276" t="s">
        <v>1260</v>
      </c>
      <c r="Q276" t="s">
        <v>1273</v>
      </c>
      <c r="R276" t="s">
        <v>1260</v>
      </c>
      <c r="S276" t="s">
        <v>1259</v>
      </c>
      <c r="T276" t="s">
        <v>1259</v>
      </c>
      <c r="U276" t="s">
        <v>1259</v>
      </c>
    </row>
    <row r="277" spans="1:21" x14ac:dyDescent="0.25">
      <c r="A277">
        <v>82001553</v>
      </c>
      <c r="B277" t="s">
        <v>1638</v>
      </c>
      <c r="C277" t="s">
        <v>1638</v>
      </c>
      <c r="D277" t="s">
        <v>1583</v>
      </c>
      <c r="E277" t="s">
        <v>5</v>
      </c>
      <c r="F277">
        <v>161</v>
      </c>
      <c r="G277">
        <v>5796</v>
      </c>
      <c r="H277">
        <v>7245</v>
      </c>
      <c r="I277" t="s">
        <v>1259</v>
      </c>
      <c r="K277" t="s">
        <v>1260</v>
      </c>
      <c r="L277" t="s">
        <v>1260</v>
      </c>
      <c r="M277" t="s">
        <v>1273</v>
      </c>
      <c r="N277" t="s">
        <v>1273</v>
      </c>
      <c r="O277" t="s">
        <v>1273</v>
      </c>
      <c r="P277" t="s">
        <v>1260</v>
      </c>
      <c r="Q277" t="s">
        <v>1273</v>
      </c>
      <c r="R277" t="s">
        <v>1260</v>
      </c>
      <c r="S277" t="s">
        <v>1259</v>
      </c>
      <c r="T277" t="s">
        <v>1259</v>
      </c>
      <c r="U277" t="s">
        <v>1259</v>
      </c>
    </row>
    <row r="278" spans="1:21" x14ac:dyDescent="0.25">
      <c r="A278">
        <v>82001588</v>
      </c>
      <c r="B278" t="s">
        <v>1639</v>
      </c>
      <c r="C278" t="s">
        <v>1639</v>
      </c>
      <c r="D278" t="s">
        <v>1583</v>
      </c>
      <c r="E278" t="s">
        <v>5</v>
      </c>
      <c r="F278">
        <v>333</v>
      </c>
      <c r="G278">
        <v>11988</v>
      </c>
      <c r="H278">
        <v>14985</v>
      </c>
      <c r="I278" t="s">
        <v>1259</v>
      </c>
      <c r="K278" t="s">
        <v>1260</v>
      </c>
      <c r="L278" t="s">
        <v>1260</v>
      </c>
      <c r="M278" t="s">
        <v>1273</v>
      </c>
      <c r="N278" t="s">
        <v>1273</v>
      </c>
      <c r="O278" t="s">
        <v>1273</v>
      </c>
      <c r="P278" t="s">
        <v>1260</v>
      </c>
      <c r="Q278" t="s">
        <v>1273</v>
      </c>
      <c r="R278" t="s">
        <v>1260</v>
      </c>
      <c r="S278" t="s">
        <v>1259</v>
      </c>
      <c r="T278" t="s">
        <v>1259</v>
      </c>
      <c r="U278" t="s">
        <v>1259</v>
      </c>
    </row>
    <row r="279" spans="1:21" x14ac:dyDescent="0.25">
      <c r="A279">
        <v>82001618</v>
      </c>
      <c r="B279" t="s">
        <v>1640</v>
      </c>
      <c r="C279" t="s">
        <v>1641</v>
      </c>
      <c r="D279" t="s">
        <v>1583</v>
      </c>
      <c r="E279" t="s">
        <v>5</v>
      </c>
      <c r="F279">
        <v>161</v>
      </c>
      <c r="G279">
        <v>5796</v>
      </c>
      <c r="H279">
        <v>7245</v>
      </c>
      <c r="I279" t="s">
        <v>1259</v>
      </c>
      <c r="K279" t="s">
        <v>1260</v>
      </c>
      <c r="L279" t="s">
        <v>1260</v>
      </c>
      <c r="M279" t="s">
        <v>1273</v>
      </c>
      <c r="N279" t="s">
        <v>1273</v>
      </c>
      <c r="O279" t="s">
        <v>1273</v>
      </c>
      <c r="P279" t="s">
        <v>1260</v>
      </c>
      <c r="Q279" t="s">
        <v>1273</v>
      </c>
      <c r="R279" t="s">
        <v>1260</v>
      </c>
      <c r="S279" t="s">
        <v>1259</v>
      </c>
      <c r="T279" t="s">
        <v>1259</v>
      </c>
      <c r="U279" t="s">
        <v>1259</v>
      </c>
    </row>
    <row r="280" spans="1:21" x14ac:dyDescent="0.25">
      <c r="A280">
        <v>82001596</v>
      </c>
      <c r="B280" t="s">
        <v>1642</v>
      </c>
      <c r="C280" t="s">
        <v>1642</v>
      </c>
      <c r="D280" t="s">
        <v>1583</v>
      </c>
      <c r="E280" t="s">
        <v>5</v>
      </c>
      <c r="F280">
        <v>333</v>
      </c>
      <c r="G280">
        <v>11988</v>
      </c>
      <c r="H280">
        <v>14985</v>
      </c>
      <c r="I280" t="s">
        <v>1259</v>
      </c>
      <c r="K280" t="s">
        <v>1260</v>
      </c>
      <c r="L280" t="s">
        <v>1260</v>
      </c>
      <c r="M280" t="s">
        <v>1273</v>
      </c>
      <c r="N280" t="s">
        <v>1273</v>
      </c>
      <c r="O280" t="s">
        <v>1273</v>
      </c>
      <c r="P280" t="s">
        <v>1260</v>
      </c>
      <c r="Q280" t="s">
        <v>1273</v>
      </c>
      <c r="R280" t="s">
        <v>1260</v>
      </c>
      <c r="S280" t="s">
        <v>1259</v>
      </c>
      <c r="T280" t="s">
        <v>1259</v>
      </c>
      <c r="U280" t="s">
        <v>1259</v>
      </c>
    </row>
    <row r="281" spans="1:21" x14ac:dyDescent="0.25">
      <c r="A281">
        <v>82001634</v>
      </c>
      <c r="B281" t="s">
        <v>1643</v>
      </c>
      <c r="C281" t="s">
        <v>1643</v>
      </c>
      <c r="D281" t="s">
        <v>1583</v>
      </c>
      <c r="E281" t="s">
        <v>11</v>
      </c>
      <c r="F281">
        <v>322</v>
      </c>
      <c r="G281">
        <v>11592</v>
      </c>
      <c r="H281">
        <v>1449</v>
      </c>
      <c r="I281" t="s">
        <v>1259</v>
      </c>
      <c r="K281" t="s">
        <v>1260</v>
      </c>
      <c r="L281" t="s">
        <v>1260</v>
      </c>
      <c r="M281" t="s">
        <v>1273</v>
      </c>
      <c r="N281" t="s">
        <v>1260</v>
      </c>
      <c r="O281" t="s">
        <v>1260</v>
      </c>
      <c r="P281" t="s">
        <v>1260</v>
      </c>
      <c r="Q281" t="s">
        <v>1273</v>
      </c>
      <c r="R281" t="s">
        <v>1260</v>
      </c>
      <c r="S281" t="s">
        <v>1259</v>
      </c>
      <c r="T281" t="s">
        <v>1259</v>
      </c>
      <c r="U281" t="s">
        <v>1259</v>
      </c>
    </row>
    <row r="282" spans="1:21" x14ac:dyDescent="0.25">
      <c r="A282">
        <v>82001707</v>
      </c>
      <c r="B282" t="s">
        <v>1644</v>
      </c>
      <c r="C282" t="s">
        <v>1644</v>
      </c>
      <c r="D282" t="s">
        <v>1583</v>
      </c>
      <c r="E282" t="s">
        <v>26</v>
      </c>
      <c r="F282">
        <v>64</v>
      </c>
      <c r="G282">
        <v>2304</v>
      </c>
      <c r="H282">
        <v>288</v>
      </c>
      <c r="I282" t="s">
        <v>1259</v>
      </c>
      <c r="K282" t="s">
        <v>1260</v>
      </c>
      <c r="L282" t="s">
        <v>1260</v>
      </c>
      <c r="M282" t="s">
        <v>1273</v>
      </c>
      <c r="N282" t="s">
        <v>1260</v>
      </c>
      <c r="O282" t="s">
        <v>1260</v>
      </c>
      <c r="P282" t="s">
        <v>1260</v>
      </c>
      <c r="Q282" t="s">
        <v>1273</v>
      </c>
      <c r="R282" t="s">
        <v>1260</v>
      </c>
      <c r="S282" t="s">
        <v>1259</v>
      </c>
      <c r="T282" t="s">
        <v>1259</v>
      </c>
      <c r="U282" t="s">
        <v>1259</v>
      </c>
    </row>
    <row r="283" spans="1:21" x14ac:dyDescent="0.25">
      <c r="A283">
        <v>82001715</v>
      </c>
      <c r="B283" t="s">
        <v>1645</v>
      </c>
      <c r="C283" t="s">
        <v>1646</v>
      </c>
      <c r="D283" t="s">
        <v>1583</v>
      </c>
      <c r="E283" t="s">
        <v>26</v>
      </c>
      <c r="F283">
        <v>64</v>
      </c>
      <c r="G283">
        <v>2304</v>
      </c>
      <c r="H283">
        <v>288</v>
      </c>
      <c r="I283" t="s">
        <v>1259</v>
      </c>
      <c r="K283" t="s">
        <v>1260</v>
      </c>
      <c r="L283" t="s">
        <v>1260</v>
      </c>
      <c r="M283" t="s">
        <v>1273</v>
      </c>
      <c r="N283" t="s">
        <v>1260</v>
      </c>
      <c r="O283" t="s">
        <v>1260</v>
      </c>
      <c r="P283" t="s">
        <v>1260</v>
      </c>
      <c r="Q283" t="s">
        <v>1273</v>
      </c>
      <c r="R283" t="s">
        <v>1260</v>
      </c>
      <c r="S283" t="s">
        <v>1259</v>
      </c>
      <c r="T283" t="s">
        <v>1259</v>
      </c>
      <c r="U283" t="s">
        <v>1259</v>
      </c>
    </row>
    <row r="284" spans="1:21" x14ac:dyDescent="0.25">
      <c r="A284">
        <v>87000164</v>
      </c>
      <c r="B284" t="s">
        <v>1647</v>
      </c>
      <c r="C284" t="s">
        <v>1648</v>
      </c>
      <c r="D284" t="s">
        <v>1583</v>
      </c>
      <c r="E284" t="s">
        <v>5</v>
      </c>
      <c r="F284">
        <v>708</v>
      </c>
      <c r="G284">
        <v>25488</v>
      </c>
      <c r="H284">
        <v>3186</v>
      </c>
      <c r="I284" t="s">
        <v>1259</v>
      </c>
      <c r="K284" t="s">
        <v>1260</v>
      </c>
      <c r="L284" t="s">
        <v>1260</v>
      </c>
      <c r="M284" t="s">
        <v>1260</v>
      </c>
      <c r="N284" t="s">
        <v>1260</v>
      </c>
      <c r="O284" t="s">
        <v>1260</v>
      </c>
      <c r="P284" t="s">
        <v>1260</v>
      </c>
      <c r="Q284" t="s">
        <v>1273</v>
      </c>
      <c r="R284" t="s">
        <v>1260</v>
      </c>
      <c r="S284" t="s">
        <v>1259</v>
      </c>
      <c r="T284" t="s">
        <v>1259</v>
      </c>
      <c r="U284" t="s">
        <v>1259</v>
      </c>
    </row>
    <row r="285" spans="1:21" x14ac:dyDescent="0.25">
      <c r="A285">
        <v>82000441</v>
      </c>
      <c r="B285" t="s">
        <v>1649</v>
      </c>
      <c r="C285" t="s">
        <v>1650</v>
      </c>
      <c r="D285" t="s">
        <v>1583</v>
      </c>
      <c r="E285" t="s">
        <v>5</v>
      </c>
      <c r="F285">
        <v>171</v>
      </c>
      <c r="G285">
        <v>6156</v>
      </c>
      <c r="H285">
        <v>7695</v>
      </c>
      <c r="I285" t="s">
        <v>1259</v>
      </c>
      <c r="K285" t="s">
        <v>1260</v>
      </c>
      <c r="L285" t="s">
        <v>1260</v>
      </c>
      <c r="M285" t="s">
        <v>1260</v>
      </c>
      <c r="N285" t="s">
        <v>1260</v>
      </c>
      <c r="O285" t="s">
        <v>1260</v>
      </c>
      <c r="P285" t="s">
        <v>1260</v>
      </c>
      <c r="Q285" t="s">
        <v>1273</v>
      </c>
      <c r="R285" t="s">
        <v>1260</v>
      </c>
      <c r="S285" t="s">
        <v>1259</v>
      </c>
      <c r="T285" t="s">
        <v>1259</v>
      </c>
      <c r="U285" t="s">
        <v>1259</v>
      </c>
    </row>
    <row r="286" spans="1:21" x14ac:dyDescent="0.25">
      <c r="A286">
        <v>82001367</v>
      </c>
      <c r="B286" t="s">
        <v>1651</v>
      </c>
      <c r="C286" t="s">
        <v>1652</v>
      </c>
      <c r="D286" t="s">
        <v>1583</v>
      </c>
      <c r="E286" t="s">
        <v>3</v>
      </c>
      <c r="F286">
        <v>215</v>
      </c>
      <c r="G286">
        <v>774</v>
      </c>
      <c r="H286">
        <v>9675</v>
      </c>
      <c r="I286" t="s">
        <v>1259</v>
      </c>
      <c r="K286" t="s">
        <v>1260</v>
      </c>
      <c r="L286" t="s">
        <v>1260</v>
      </c>
      <c r="M286" t="s">
        <v>1260</v>
      </c>
      <c r="N286" t="s">
        <v>1260</v>
      </c>
      <c r="O286" t="s">
        <v>1273</v>
      </c>
      <c r="P286" t="s">
        <v>1260</v>
      </c>
      <c r="Q286" t="s">
        <v>1273</v>
      </c>
      <c r="R286" t="s">
        <v>1260</v>
      </c>
      <c r="S286" t="s">
        <v>1259</v>
      </c>
      <c r="T286" t="s">
        <v>1259</v>
      </c>
      <c r="U286" t="s">
        <v>1259</v>
      </c>
    </row>
    <row r="287" spans="1:21" x14ac:dyDescent="0.25">
      <c r="A287">
        <v>82001219</v>
      </c>
      <c r="B287" t="s">
        <v>1653</v>
      </c>
      <c r="C287" t="s">
        <v>1654</v>
      </c>
      <c r="D287" t="s">
        <v>1583</v>
      </c>
      <c r="E287" t="s">
        <v>5</v>
      </c>
      <c r="F287">
        <v>278</v>
      </c>
      <c r="G287">
        <v>10008</v>
      </c>
      <c r="H287">
        <v>1251</v>
      </c>
      <c r="I287" t="s">
        <v>1259</v>
      </c>
      <c r="K287" t="s">
        <v>1260</v>
      </c>
      <c r="L287" t="s">
        <v>1260</v>
      </c>
      <c r="M287" t="s">
        <v>1260</v>
      </c>
      <c r="N287" t="s">
        <v>1260</v>
      </c>
      <c r="O287" t="s">
        <v>1260</v>
      </c>
      <c r="P287" t="s">
        <v>1260</v>
      </c>
      <c r="Q287" t="s">
        <v>1273</v>
      </c>
      <c r="R287" t="s">
        <v>1260</v>
      </c>
      <c r="S287" t="s">
        <v>1259</v>
      </c>
      <c r="T287" t="s">
        <v>1259</v>
      </c>
      <c r="U287" t="s">
        <v>1259</v>
      </c>
    </row>
    <row r="288" spans="1:21" x14ac:dyDescent="0.25">
      <c r="A288">
        <v>5830</v>
      </c>
      <c r="B288" t="s">
        <v>1655</v>
      </c>
      <c r="C288" t="s">
        <v>1656</v>
      </c>
      <c r="D288" t="s">
        <v>1583</v>
      </c>
      <c r="E288" t="s">
        <v>11</v>
      </c>
      <c r="F288">
        <v>151</v>
      </c>
      <c r="G288">
        <v>5436</v>
      </c>
      <c r="H288">
        <v>6795</v>
      </c>
      <c r="I288" t="s">
        <v>1259</v>
      </c>
      <c r="K288" t="s">
        <v>1260</v>
      </c>
      <c r="L288" t="s">
        <v>1260</v>
      </c>
      <c r="M288" t="s">
        <v>1260</v>
      </c>
      <c r="N288" t="s">
        <v>1260</v>
      </c>
      <c r="O288" t="s">
        <v>1260</v>
      </c>
      <c r="P288" t="s">
        <v>1260</v>
      </c>
      <c r="Q288" t="s">
        <v>1273</v>
      </c>
      <c r="R288" t="s">
        <v>1260</v>
      </c>
      <c r="S288" t="s">
        <v>1259</v>
      </c>
      <c r="T288" t="s">
        <v>1259</v>
      </c>
      <c r="U288" t="s">
        <v>1259</v>
      </c>
    </row>
    <row r="289" spans="1:21" x14ac:dyDescent="0.25">
      <c r="A289">
        <v>82001448</v>
      </c>
      <c r="B289" t="s">
        <v>1657</v>
      </c>
      <c r="C289" t="s">
        <v>1658</v>
      </c>
      <c r="D289" t="s">
        <v>1583</v>
      </c>
      <c r="E289" t="s">
        <v>5</v>
      </c>
      <c r="F289">
        <v>708</v>
      </c>
      <c r="G289">
        <v>25488</v>
      </c>
      <c r="H289">
        <v>3186</v>
      </c>
      <c r="I289" t="s">
        <v>1259</v>
      </c>
      <c r="K289" t="s">
        <v>1260</v>
      </c>
      <c r="L289" t="s">
        <v>1260</v>
      </c>
      <c r="M289" t="s">
        <v>1260</v>
      </c>
      <c r="N289" t="s">
        <v>1260</v>
      </c>
      <c r="O289" t="s">
        <v>1260</v>
      </c>
      <c r="P289" t="s">
        <v>1260</v>
      </c>
      <c r="Q289" t="s">
        <v>1273</v>
      </c>
      <c r="R289" t="s">
        <v>1260</v>
      </c>
      <c r="S289" t="s">
        <v>1259</v>
      </c>
      <c r="T289" t="s">
        <v>1259</v>
      </c>
      <c r="U289" t="s">
        <v>1259</v>
      </c>
    </row>
    <row r="290" spans="1:21" x14ac:dyDescent="0.25">
      <c r="A290">
        <v>5530</v>
      </c>
      <c r="B290" t="s">
        <v>1659</v>
      </c>
      <c r="C290" t="s">
        <v>1660</v>
      </c>
      <c r="D290" t="s">
        <v>1583</v>
      </c>
      <c r="E290" t="s">
        <v>11</v>
      </c>
      <c r="F290">
        <v>408</v>
      </c>
      <c r="G290">
        <v>14688</v>
      </c>
      <c r="H290">
        <v>1836</v>
      </c>
      <c r="I290" t="s">
        <v>1259</v>
      </c>
      <c r="K290" t="s">
        <v>1260</v>
      </c>
      <c r="L290" t="s">
        <v>1260</v>
      </c>
      <c r="M290" t="s">
        <v>1273</v>
      </c>
      <c r="N290" t="s">
        <v>1260</v>
      </c>
      <c r="O290" t="s">
        <v>1260</v>
      </c>
      <c r="P290" t="s">
        <v>1260</v>
      </c>
      <c r="Q290" t="s">
        <v>1273</v>
      </c>
      <c r="R290" t="s">
        <v>1260</v>
      </c>
      <c r="S290" t="s">
        <v>1259</v>
      </c>
      <c r="T290" t="s">
        <v>1259</v>
      </c>
      <c r="U290" t="s">
        <v>1259</v>
      </c>
    </row>
    <row r="291" spans="1:21" x14ac:dyDescent="0.25">
      <c r="A291">
        <v>5840</v>
      </c>
      <c r="B291" t="s">
        <v>1661</v>
      </c>
      <c r="C291" t="s">
        <v>1662</v>
      </c>
      <c r="D291" t="s">
        <v>1583</v>
      </c>
      <c r="E291" t="s">
        <v>65</v>
      </c>
      <c r="F291">
        <v>157</v>
      </c>
      <c r="G291">
        <v>5652</v>
      </c>
      <c r="H291">
        <v>7065</v>
      </c>
      <c r="I291" t="s">
        <v>1259</v>
      </c>
      <c r="K291" t="s">
        <v>1260</v>
      </c>
      <c r="L291" t="s">
        <v>1260</v>
      </c>
      <c r="M291" t="s">
        <v>1273</v>
      </c>
      <c r="N291" t="s">
        <v>1260</v>
      </c>
      <c r="O291" t="s">
        <v>1260</v>
      </c>
      <c r="P291" t="s">
        <v>1260</v>
      </c>
      <c r="Q291" t="s">
        <v>1273</v>
      </c>
      <c r="R291" t="s">
        <v>1260</v>
      </c>
      <c r="S291" t="s">
        <v>1259</v>
      </c>
      <c r="T291" t="s">
        <v>1259</v>
      </c>
      <c r="U291" t="s">
        <v>1259</v>
      </c>
    </row>
    <row r="292" spans="1:21" x14ac:dyDescent="0.25">
      <c r="A292">
        <v>5015</v>
      </c>
      <c r="B292" t="s">
        <v>1663</v>
      </c>
      <c r="C292" t="s">
        <v>1664</v>
      </c>
      <c r="D292" t="s">
        <v>1583</v>
      </c>
      <c r="E292" t="s">
        <v>3</v>
      </c>
      <c r="F292">
        <v>75</v>
      </c>
      <c r="G292">
        <v>27</v>
      </c>
      <c r="H292">
        <v>3375</v>
      </c>
      <c r="I292" t="s">
        <v>1259</v>
      </c>
      <c r="K292" t="s">
        <v>1260</v>
      </c>
      <c r="L292" t="s">
        <v>1260</v>
      </c>
      <c r="M292" t="s">
        <v>1260</v>
      </c>
      <c r="N292" t="s">
        <v>1260</v>
      </c>
      <c r="O292" t="s">
        <v>1273</v>
      </c>
      <c r="P292" t="s">
        <v>1273</v>
      </c>
      <c r="Q292" t="s">
        <v>1273</v>
      </c>
      <c r="R292" t="s">
        <v>1260</v>
      </c>
      <c r="S292" t="s">
        <v>1259</v>
      </c>
      <c r="T292" t="s">
        <v>1259</v>
      </c>
      <c r="U292" t="s">
        <v>1259</v>
      </c>
    </row>
    <row r="293" spans="1:21" x14ac:dyDescent="0.25">
      <c r="A293">
        <v>5850</v>
      </c>
      <c r="B293" t="s">
        <v>1665</v>
      </c>
      <c r="C293" t="s">
        <v>1666</v>
      </c>
      <c r="D293" t="s">
        <v>1583</v>
      </c>
      <c r="E293" t="s">
        <v>11</v>
      </c>
      <c r="F293">
        <v>254</v>
      </c>
      <c r="G293">
        <v>9144</v>
      </c>
      <c r="H293">
        <v>1143</v>
      </c>
      <c r="I293" t="s">
        <v>1259</v>
      </c>
      <c r="K293" t="s">
        <v>1260</v>
      </c>
      <c r="L293" t="s">
        <v>1260</v>
      </c>
      <c r="M293" t="s">
        <v>1273</v>
      </c>
      <c r="N293" t="s">
        <v>1260</v>
      </c>
      <c r="O293" t="s">
        <v>1260</v>
      </c>
      <c r="P293" t="s">
        <v>1260</v>
      </c>
      <c r="Q293" t="s">
        <v>1273</v>
      </c>
      <c r="R293" t="s">
        <v>1260</v>
      </c>
      <c r="S293" t="s">
        <v>1259</v>
      </c>
      <c r="T293" t="s">
        <v>1259</v>
      </c>
      <c r="U293" t="s">
        <v>1259</v>
      </c>
    </row>
    <row r="294" spans="1:21" x14ac:dyDescent="0.25">
      <c r="A294">
        <v>6229</v>
      </c>
      <c r="B294" t="s">
        <v>1667</v>
      </c>
      <c r="C294" t="s">
        <v>1667</v>
      </c>
      <c r="D294" t="s">
        <v>1231</v>
      </c>
      <c r="E294" t="s">
        <v>5</v>
      </c>
      <c r="F294">
        <v>232</v>
      </c>
      <c r="G294">
        <v>8352</v>
      </c>
      <c r="H294">
        <v>1044</v>
      </c>
      <c r="I294" t="s">
        <v>1259</v>
      </c>
      <c r="K294" t="s">
        <v>1260</v>
      </c>
      <c r="L294" t="s">
        <v>1260</v>
      </c>
      <c r="M294" t="s">
        <v>1273</v>
      </c>
      <c r="N294" t="s">
        <v>1260</v>
      </c>
      <c r="O294" t="s">
        <v>1260</v>
      </c>
      <c r="P294" t="s">
        <v>1260</v>
      </c>
      <c r="Q294" t="s">
        <v>1260</v>
      </c>
      <c r="R294" t="s">
        <v>1260</v>
      </c>
      <c r="S294" t="s">
        <v>1259</v>
      </c>
      <c r="T294" t="s">
        <v>1259</v>
      </c>
      <c r="U294" t="s">
        <v>1259</v>
      </c>
    </row>
    <row r="295" spans="1:21" x14ac:dyDescent="0.25">
      <c r="A295">
        <v>8500</v>
      </c>
      <c r="B295" t="s">
        <v>1668</v>
      </c>
      <c r="C295" t="s">
        <v>1669</v>
      </c>
      <c r="D295" t="s">
        <v>1231</v>
      </c>
      <c r="E295" t="s">
        <v>5</v>
      </c>
      <c r="F295">
        <v>783</v>
      </c>
      <c r="G295">
        <v>28188</v>
      </c>
      <c r="H295">
        <v>35235</v>
      </c>
      <c r="I295" t="s">
        <v>1259</v>
      </c>
      <c r="K295" t="s">
        <v>1260</v>
      </c>
      <c r="L295" t="s">
        <v>1260</v>
      </c>
      <c r="M295" t="s">
        <v>1273</v>
      </c>
      <c r="N295" t="s">
        <v>1260</v>
      </c>
      <c r="O295" t="s">
        <v>1260</v>
      </c>
      <c r="P295" t="s">
        <v>1260</v>
      </c>
      <c r="Q295" t="s">
        <v>1260</v>
      </c>
      <c r="R295" t="s">
        <v>1260</v>
      </c>
      <c r="S295" t="s">
        <v>1259</v>
      </c>
      <c r="T295" t="s">
        <v>1259</v>
      </c>
      <c r="U295" t="s">
        <v>1259</v>
      </c>
    </row>
    <row r="296" spans="1:21" x14ac:dyDescent="0.25">
      <c r="A296">
        <v>6160</v>
      </c>
      <c r="B296" t="s">
        <v>1670</v>
      </c>
      <c r="C296" t="s">
        <v>1670</v>
      </c>
      <c r="D296" t="s">
        <v>1231</v>
      </c>
      <c r="E296" t="s">
        <v>5</v>
      </c>
      <c r="F296">
        <v>310</v>
      </c>
      <c r="G296">
        <v>1116</v>
      </c>
      <c r="H296">
        <v>1395</v>
      </c>
      <c r="I296" t="s">
        <v>1259</v>
      </c>
      <c r="K296" t="s">
        <v>1260</v>
      </c>
      <c r="L296" t="s">
        <v>1260</v>
      </c>
      <c r="M296" t="s">
        <v>1260</v>
      </c>
      <c r="N296" t="s">
        <v>1260</v>
      </c>
      <c r="O296" t="s">
        <v>1260</v>
      </c>
      <c r="P296" t="s">
        <v>1260</v>
      </c>
      <c r="Q296" t="s">
        <v>1260</v>
      </c>
      <c r="R296" t="s">
        <v>1260</v>
      </c>
      <c r="S296" t="s">
        <v>1259</v>
      </c>
      <c r="T296" t="s">
        <v>1259</v>
      </c>
      <c r="U296" t="s">
        <v>1259</v>
      </c>
    </row>
    <row r="297" spans="1:21" x14ac:dyDescent="0.25">
      <c r="A297">
        <v>86000098</v>
      </c>
      <c r="B297" t="s">
        <v>1671</v>
      </c>
      <c r="C297" t="s">
        <v>1672</v>
      </c>
      <c r="D297" t="s">
        <v>1231</v>
      </c>
      <c r="E297" t="s">
        <v>11</v>
      </c>
      <c r="F297">
        <v>72</v>
      </c>
      <c r="G297">
        <v>2592</v>
      </c>
      <c r="H297">
        <v>324</v>
      </c>
      <c r="I297" t="s">
        <v>1259</v>
      </c>
      <c r="K297" t="s">
        <v>1260</v>
      </c>
      <c r="L297" t="s">
        <v>1260</v>
      </c>
      <c r="M297" t="s">
        <v>1260</v>
      </c>
      <c r="N297" t="s">
        <v>1260</v>
      </c>
      <c r="O297" t="s">
        <v>1260</v>
      </c>
      <c r="P297" t="s">
        <v>1260</v>
      </c>
      <c r="Q297" t="s">
        <v>1260</v>
      </c>
      <c r="R297" t="s">
        <v>1260</v>
      </c>
      <c r="S297" t="s">
        <v>1259</v>
      </c>
      <c r="T297" t="s">
        <v>1259</v>
      </c>
      <c r="U297" t="s">
        <v>1259</v>
      </c>
    </row>
    <row r="298" spans="1:21" x14ac:dyDescent="0.25">
      <c r="A298">
        <v>86000144</v>
      </c>
      <c r="B298" t="s">
        <v>1673</v>
      </c>
      <c r="C298" t="s">
        <v>1674</v>
      </c>
      <c r="D298" t="s">
        <v>1231</v>
      </c>
      <c r="E298" t="s">
        <v>11</v>
      </c>
      <c r="F298">
        <v>217</v>
      </c>
      <c r="G298">
        <v>7812</v>
      </c>
      <c r="H298">
        <v>9765</v>
      </c>
      <c r="I298" t="s">
        <v>1259</v>
      </c>
      <c r="K298" t="s">
        <v>1260</v>
      </c>
      <c r="L298" t="s">
        <v>1260</v>
      </c>
      <c r="M298" t="s">
        <v>1260</v>
      </c>
      <c r="N298" t="s">
        <v>1260</v>
      </c>
      <c r="O298" t="s">
        <v>1260</v>
      </c>
      <c r="P298" t="s">
        <v>1260</v>
      </c>
      <c r="Q298" t="s">
        <v>1273</v>
      </c>
      <c r="R298" t="s">
        <v>1260</v>
      </c>
      <c r="S298" t="s">
        <v>1259</v>
      </c>
      <c r="T298" t="s">
        <v>1259</v>
      </c>
      <c r="U298" t="s">
        <v>1259</v>
      </c>
    </row>
    <row r="299" spans="1:21" x14ac:dyDescent="0.25">
      <c r="A299">
        <v>86000225</v>
      </c>
      <c r="B299" t="s">
        <v>1675</v>
      </c>
      <c r="C299" t="s">
        <v>1676</v>
      </c>
      <c r="D299" t="s">
        <v>1231</v>
      </c>
      <c r="E299" t="s">
        <v>11</v>
      </c>
      <c r="F299">
        <v>497</v>
      </c>
      <c r="G299">
        <v>17892</v>
      </c>
      <c r="H299">
        <v>22365</v>
      </c>
      <c r="I299" t="s">
        <v>1259</v>
      </c>
      <c r="K299" t="s">
        <v>1260</v>
      </c>
      <c r="L299" t="s">
        <v>1260</v>
      </c>
      <c r="M299" t="s">
        <v>1260</v>
      </c>
      <c r="N299" t="s">
        <v>1260</v>
      </c>
      <c r="O299" t="s">
        <v>1260</v>
      </c>
      <c r="P299" t="s">
        <v>1260</v>
      </c>
      <c r="Q299" t="s">
        <v>1273</v>
      </c>
      <c r="R299" t="s">
        <v>1260</v>
      </c>
      <c r="S299" t="s">
        <v>1259</v>
      </c>
      <c r="T299" t="s">
        <v>1259</v>
      </c>
      <c r="U299" t="s">
        <v>1259</v>
      </c>
    </row>
    <row r="300" spans="1:21" x14ac:dyDescent="0.25">
      <c r="A300">
        <v>86000322</v>
      </c>
      <c r="B300" t="s">
        <v>1677</v>
      </c>
      <c r="C300" t="s">
        <v>1678</v>
      </c>
      <c r="D300" t="s">
        <v>1231</v>
      </c>
      <c r="E300" t="s">
        <v>11</v>
      </c>
      <c r="F300">
        <v>353</v>
      </c>
      <c r="G300">
        <v>12708</v>
      </c>
      <c r="H300">
        <v>15885</v>
      </c>
      <c r="I300" t="s">
        <v>1259</v>
      </c>
      <c r="K300" t="s">
        <v>1260</v>
      </c>
      <c r="L300" t="s">
        <v>1260</v>
      </c>
      <c r="M300" t="s">
        <v>1260</v>
      </c>
      <c r="N300" t="s">
        <v>1260</v>
      </c>
      <c r="O300" t="s">
        <v>1260</v>
      </c>
      <c r="P300" t="s">
        <v>1260</v>
      </c>
      <c r="Q300" t="s">
        <v>1273</v>
      </c>
      <c r="R300" t="s">
        <v>1260</v>
      </c>
      <c r="S300" t="s">
        <v>1259</v>
      </c>
      <c r="T300" t="s">
        <v>1259</v>
      </c>
      <c r="U300" t="s">
        <v>1259</v>
      </c>
    </row>
    <row r="301" spans="1:21" x14ac:dyDescent="0.25">
      <c r="A301">
        <v>86000535</v>
      </c>
      <c r="B301" t="s">
        <v>1679</v>
      </c>
      <c r="C301" t="s">
        <v>1680</v>
      </c>
      <c r="D301" t="s">
        <v>1231</v>
      </c>
      <c r="E301" t="s">
        <v>5</v>
      </c>
      <c r="F301">
        <v>722</v>
      </c>
      <c r="G301">
        <v>25992</v>
      </c>
      <c r="H301">
        <v>3249</v>
      </c>
      <c r="I301" t="s">
        <v>1259</v>
      </c>
      <c r="K301" t="s">
        <v>1260</v>
      </c>
      <c r="L301" t="s">
        <v>1260</v>
      </c>
      <c r="M301" t="s">
        <v>1260</v>
      </c>
      <c r="N301" t="s">
        <v>1260</v>
      </c>
      <c r="O301" t="s">
        <v>1260</v>
      </c>
      <c r="P301" t="s">
        <v>1260</v>
      </c>
      <c r="Q301" t="s">
        <v>1273</v>
      </c>
      <c r="R301" t="s">
        <v>1260</v>
      </c>
      <c r="S301" t="s">
        <v>1259</v>
      </c>
      <c r="T301" t="s">
        <v>1259</v>
      </c>
      <c r="U301" t="s">
        <v>1259</v>
      </c>
    </row>
    <row r="302" spans="1:21" x14ac:dyDescent="0.25">
      <c r="A302">
        <v>86000597</v>
      </c>
      <c r="B302" t="s">
        <v>1681</v>
      </c>
      <c r="C302" t="s">
        <v>1681</v>
      </c>
      <c r="D302" t="s">
        <v>1231</v>
      </c>
      <c r="E302" t="s">
        <v>11</v>
      </c>
      <c r="F302">
        <v>1110</v>
      </c>
      <c r="G302">
        <v>3996</v>
      </c>
      <c r="H302">
        <v>4995</v>
      </c>
      <c r="I302" t="s">
        <v>1259</v>
      </c>
      <c r="K302" t="s">
        <v>1260</v>
      </c>
      <c r="L302" t="s">
        <v>1260</v>
      </c>
      <c r="M302" t="s">
        <v>1260</v>
      </c>
      <c r="N302" t="s">
        <v>1260</v>
      </c>
      <c r="O302" t="s">
        <v>1260</v>
      </c>
      <c r="P302" t="s">
        <v>1260</v>
      </c>
      <c r="Q302" t="s">
        <v>1273</v>
      </c>
      <c r="R302" t="s">
        <v>1260</v>
      </c>
      <c r="S302" t="s">
        <v>1259</v>
      </c>
      <c r="T302" t="s">
        <v>1259</v>
      </c>
      <c r="U302" t="s">
        <v>1259</v>
      </c>
    </row>
    <row r="303" spans="1:21" x14ac:dyDescent="0.25">
      <c r="A303">
        <v>86000601</v>
      </c>
      <c r="B303" t="s">
        <v>1682</v>
      </c>
      <c r="C303" t="s">
        <v>1683</v>
      </c>
      <c r="D303" t="s">
        <v>1231</v>
      </c>
      <c r="E303" t="s">
        <v>11</v>
      </c>
      <c r="F303">
        <v>222</v>
      </c>
      <c r="G303">
        <v>7992</v>
      </c>
      <c r="H303">
        <v>999</v>
      </c>
      <c r="I303" t="s">
        <v>1259</v>
      </c>
      <c r="K303" t="s">
        <v>1260</v>
      </c>
      <c r="L303" t="s">
        <v>1260</v>
      </c>
      <c r="M303" t="s">
        <v>1260</v>
      </c>
      <c r="N303" t="s">
        <v>1260</v>
      </c>
      <c r="O303" t="s">
        <v>1260</v>
      </c>
      <c r="P303" t="s">
        <v>1260</v>
      </c>
      <c r="Q303" t="s">
        <v>1273</v>
      </c>
      <c r="R303" t="s">
        <v>1260</v>
      </c>
      <c r="S303" t="s">
        <v>1259</v>
      </c>
      <c r="T303" t="s">
        <v>1259</v>
      </c>
      <c r="U303" t="s">
        <v>1259</v>
      </c>
    </row>
    <row r="304" spans="1:21" x14ac:dyDescent="0.25">
      <c r="A304">
        <v>86000314</v>
      </c>
      <c r="B304" t="s">
        <v>1684</v>
      </c>
      <c r="C304" t="s">
        <v>1685</v>
      </c>
      <c r="D304" t="s">
        <v>1231</v>
      </c>
      <c r="E304" t="s">
        <v>11</v>
      </c>
      <c r="F304">
        <v>434</v>
      </c>
      <c r="G304">
        <v>15624</v>
      </c>
      <c r="H304">
        <v>1953</v>
      </c>
      <c r="I304" t="s">
        <v>1259</v>
      </c>
      <c r="K304" t="s">
        <v>1260</v>
      </c>
      <c r="L304" t="s">
        <v>1260</v>
      </c>
      <c r="M304" t="s">
        <v>1260</v>
      </c>
      <c r="N304" t="s">
        <v>1260</v>
      </c>
      <c r="O304" t="s">
        <v>1260</v>
      </c>
      <c r="P304" t="s">
        <v>1260</v>
      </c>
      <c r="Q304" t="s">
        <v>1273</v>
      </c>
      <c r="R304" t="s">
        <v>1260</v>
      </c>
      <c r="S304" t="s">
        <v>1259</v>
      </c>
      <c r="T304" t="s">
        <v>1259</v>
      </c>
      <c r="U304" t="s">
        <v>1259</v>
      </c>
    </row>
    <row r="305" spans="1:21" x14ac:dyDescent="0.25">
      <c r="A305">
        <v>6150</v>
      </c>
      <c r="B305" t="s">
        <v>1686</v>
      </c>
      <c r="C305" t="s">
        <v>1686</v>
      </c>
      <c r="D305" t="s">
        <v>1231</v>
      </c>
      <c r="E305" t="s">
        <v>5</v>
      </c>
      <c r="F305">
        <v>260</v>
      </c>
      <c r="G305">
        <v>936</v>
      </c>
      <c r="H305">
        <v>117</v>
      </c>
      <c r="I305" t="s">
        <v>1259</v>
      </c>
      <c r="K305" t="s">
        <v>1260</v>
      </c>
      <c r="L305" t="s">
        <v>1260</v>
      </c>
      <c r="M305" t="s">
        <v>1260</v>
      </c>
      <c r="N305" t="s">
        <v>1260</v>
      </c>
      <c r="O305" t="s">
        <v>1260</v>
      </c>
      <c r="P305" t="s">
        <v>1260</v>
      </c>
      <c r="Q305" t="s">
        <v>1260</v>
      </c>
      <c r="R305" t="s">
        <v>1260</v>
      </c>
      <c r="S305" t="s">
        <v>1259</v>
      </c>
      <c r="T305" t="s">
        <v>1259</v>
      </c>
      <c r="U305" t="s">
        <v>1259</v>
      </c>
    </row>
    <row r="306" spans="1:21" x14ac:dyDescent="0.25">
      <c r="A306">
        <v>6236</v>
      </c>
      <c r="B306" t="s">
        <v>1687</v>
      </c>
      <c r="C306" t="s">
        <v>1688</v>
      </c>
      <c r="D306" t="s">
        <v>1231</v>
      </c>
      <c r="E306" t="s">
        <v>5</v>
      </c>
      <c r="F306">
        <v>3618</v>
      </c>
      <c r="G306">
        <v>130248</v>
      </c>
      <c r="H306">
        <v>16281</v>
      </c>
      <c r="I306" t="s">
        <v>1259</v>
      </c>
      <c r="K306" t="s">
        <v>1260</v>
      </c>
      <c r="L306" t="s">
        <v>1260</v>
      </c>
      <c r="M306" t="s">
        <v>1273</v>
      </c>
      <c r="N306" t="s">
        <v>1260</v>
      </c>
      <c r="O306" t="s">
        <v>1260</v>
      </c>
      <c r="P306" t="s">
        <v>1260</v>
      </c>
      <c r="Q306" t="s">
        <v>1260</v>
      </c>
      <c r="R306" t="s">
        <v>1260</v>
      </c>
      <c r="S306" t="s">
        <v>1259</v>
      </c>
      <c r="T306" t="s">
        <v>1259</v>
      </c>
      <c r="U306" t="s">
        <v>1259</v>
      </c>
    </row>
    <row r="307" spans="1:21" x14ac:dyDescent="0.25">
      <c r="A307">
        <v>6245</v>
      </c>
      <c r="B307" t="s">
        <v>1689</v>
      </c>
      <c r="C307" t="s">
        <v>1689</v>
      </c>
      <c r="D307" t="s">
        <v>1231</v>
      </c>
      <c r="E307" t="s">
        <v>5</v>
      </c>
      <c r="F307">
        <v>733</v>
      </c>
      <c r="G307">
        <v>26388</v>
      </c>
      <c r="H307">
        <v>32985</v>
      </c>
      <c r="I307" t="s">
        <v>1259</v>
      </c>
      <c r="K307" t="s">
        <v>1260</v>
      </c>
      <c r="L307" t="s">
        <v>1260</v>
      </c>
      <c r="M307" t="s">
        <v>1273</v>
      </c>
      <c r="N307" t="s">
        <v>1260</v>
      </c>
      <c r="O307" t="s">
        <v>1260</v>
      </c>
      <c r="P307" t="s">
        <v>1260</v>
      </c>
      <c r="Q307" t="s">
        <v>1260</v>
      </c>
      <c r="R307" t="s">
        <v>1260</v>
      </c>
      <c r="S307" t="s">
        <v>1259</v>
      </c>
      <c r="T307" t="s">
        <v>1259</v>
      </c>
      <c r="U307" t="s">
        <v>1259</v>
      </c>
    </row>
    <row r="308" spans="1:21" x14ac:dyDescent="0.25">
      <c r="A308">
        <v>6258</v>
      </c>
      <c r="B308" t="s">
        <v>1690</v>
      </c>
      <c r="C308" t="s">
        <v>1691</v>
      </c>
      <c r="D308" t="s">
        <v>1231</v>
      </c>
      <c r="E308" t="s">
        <v>11</v>
      </c>
      <c r="F308">
        <v>969</v>
      </c>
      <c r="G308">
        <v>34884</v>
      </c>
      <c r="H308">
        <v>43605</v>
      </c>
      <c r="I308" t="s">
        <v>1259</v>
      </c>
      <c r="K308" t="s">
        <v>1260</v>
      </c>
      <c r="L308" t="s">
        <v>1260</v>
      </c>
      <c r="M308" t="s">
        <v>1260</v>
      </c>
      <c r="N308" t="s">
        <v>1260</v>
      </c>
      <c r="O308" t="s">
        <v>1260</v>
      </c>
      <c r="P308" t="s">
        <v>1260</v>
      </c>
      <c r="Q308" t="s">
        <v>1260</v>
      </c>
      <c r="R308" t="s">
        <v>1260</v>
      </c>
      <c r="S308" t="s">
        <v>1259</v>
      </c>
      <c r="T308" t="s">
        <v>1259</v>
      </c>
      <c r="U308" t="s">
        <v>1259</v>
      </c>
    </row>
    <row r="309" spans="1:21" x14ac:dyDescent="0.25">
      <c r="A309">
        <v>8520</v>
      </c>
      <c r="B309" t="s">
        <v>1692</v>
      </c>
      <c r="C309" t="s">
        <v>1693</v>
      </c>
      <c r="D309" t="s">
        <v>1231</v>
      </c>
      <c r="E309" t="s">
        <v>5</v>
      </c>
      <c r="F309">
        <v>338</v>
      </c>
      <c r="G309">
        <v>12168</v>
      </c>
      <c r="H309">
        <v>1521</v>
      </c>
      <c r="I309" t="s">
        <v>1259</v>
      </c>
      <c r="K309" t="s">
        <v>1260</v>
      </c>
      <c r="L309" t="s">
        <v>1260</v>
      </c>
      <c r="M309" t="s">
        <v>1260</v>
      </c>
      <c r="N309" t="s">
        <v>1260</v>
      </c>
      <c r="O309" t="s">
        <v>1260</v>
      </c>
      <c r="P309" t="s">
        <v>1260</v>
      </c>
      <c r="Q309" t="s">
        <v>1260</v>
      </c>
      <c r="R309" t="s">
        <v>1260</v>
      </c>
      <c r="S309" t="s">
        <v>1259</v>
      </c>
      <c r="T309" t="s">
        <v>1259</v>
      </c>
      <c r="U309" t="s">
        <v>1259</v>
      </c>
    </row>
    <row r="310" spans="1:21" x14ac:dyDescent="0.25">
      <c r="A310">
        <v>8550</v>
      </c>
      <c r="B310" t="s">
        <v>1694</v>
      </c>
      <c r="C310" t="s">
        <v>1695</v>
      </c>
      <c r="D310" t="s">
        <v>1231</v>
      </c>
      <c r="E310" t="s">
        <v>5</v>
      </c>
      <c r="F310">
        <v>401</v>
      </c>
      <c r="G310">
        <v>14436</v>
      </c>
      <c r="H310">
        <v>18045</v>
      </c>
      <c r="I310" t="s">
        <v>1259</v>
      </c>
      <c r="K310" t="s">
        <v>1260</v>
      </c>
      <c r="L310" t="s">
        <v>1260</v>
      </c>
      <c r="M310" t="s">
        <v>1260</v>
      </c>
      <c r="N310" t="s">
        <v>1260</v>
      </c>
      <c r="O310" t="s">
        <v>1260</v>
      </c>
      <c r="P310" t="s">
        <v>1260</v>
      </c>
      <c r="Q310" t="s">
        <v>1260</v>
      </c>
      <c r="R310" t="s">
        <v>1260</v>
      </c>
      <c r="S310" t="s">
        <v>1259</v>
      </c>
      <c r="T310" t="s">
        <v>1259</v>
      </c>
      <c r="U310" t="s">
        <v>1259</v>
      </c>
    </row>
    <row r="311" spans="1:21" x14ac:dyDescent="0.25">
      <c r="A311">
        <v>86000560</v>
      </c>
      <c r="B311" t="s">
        <v>1696</v>
      </c>
      <c r="C311" t="s">
        <v>1697</v>
      </c>
      <c r="D311" t="s">
        <v>1231</v>
      </c>
      <c r="E311" t="s">
        <v>11</v>
      </c>
      <c r="F311">
        <v>578</v>
      </c>
      <c r="G311">
        <v>20808</v>
      </c>
      <c r="H311">
        <v>2601</v>
      </c>
      <c r="I311" t="s">
        <v>1259</v>
      </c>
      <c r="K311" t="s">
        <v>1260</v>
      </c>
      <c r="L311" t="s">
        <v>1260</v>
      </c>
      <c r="M311" t="s">
        <v>1260</v>
      </c>
      <c r="N311" t="s">
        <v>1260</v>
      </c>
      <c r="O311" t="s">
        <v>1260</v>
      </c>
      <c r="P311" t="s">
        <v>1260</v>
      </c>
      <c r="Q311" t="s">
        <v>1273</v>
      </c>
      <c r="R311" t="s">
        <v>1260</v>
      </c>
      <c r="S311" t="s">
        <v>1259</v>
      </c>
      <c r="T311" t="s">
        <v>1259</v>
      </c>
      <c r="U311" t="s">
        <v>1259</v>
      </c>
    </row>
    <row r="312" spans="1:21" x14ac:dyDescent="0.25">
      <c r="A312">
        <v>86000470</v>
      </c>
      <c r="B312" t="s">
        <v>1698</v>
      </c>
      <c r="C312" t="s">
        <v>1699</v>
      </c>
      <c r="D312" t="s">
        <v>1231</v>
      </c>
      <c r="E312" t="s">
        <v>11</v>
      </c>
      <c r="F312">
        <v>559</v>
      </c>
      <c r="G312">
        <v>20124</v>
      </c>
      <c r="H312">
        <v>25155</v>
      </c>
      <c r="I312" t="s">
        <v>1259</v>
      </c>
      <c r="K312" t="s">
        <v>1260</v>
      </c>
      <c r="L312" t="s">
        <v>1260</v>
      </c>
      <c r="M312" t="s">
        <v>1260</v>
      </c>
      <c r="N312" t="s">
        <v>1260</v>
      </c>
      <c r="O312" t="s">
        <v>1260</v>
      </c>
      <c r="P312" t="s">
        <v>1260</v>
      </c>
      <c r="Q312" t="s">
        <v>1273</v>
      </c>
      <c r="R312" t="s">
        <v>1260</v>
      </c>
      <c r="S312" t="s">
        <v>1259</v>
      </c>
      <c r="T312" t="s">
        <v>1259</v>
      </c>
      <c r="U312" t="s">
        <v>1259</v>
      </c>
    </row>
    <row r="313" spans="1:21" x14ac:dyDescent="0.25">
      <c r="A313">
        <v>6226</v>
      </c>
      <c r="B313" t="s">
        <v>1700</v>
      </c>
      <c r="C313" t="s">
        <v>1701</v>
      </c>
      <c r="D313" t="s">
        <v>1231</v>
      </c>
      <c r="E313" t="s">
        <v>5</v>
      </c>
      <c r="F313">
        <v>203</v>
      </c>
      <c r="G313">
        <v>7308</v>
      </c>
      <c r="H313">
        <v>9135</v>
      </c>
      <c r="I313" t="s">
        <v>1259</v>
      </c>
      <c r="K313" t="s">
        <v>1260</v>
      </c>
      <c r="L313" t="s">
        <v>1260</v>
      </c>
      <c r="M313" t="s">
        <v>1260</v>
      </c>
      <c r="N313" t="s">
        <v>1260</v>
      </c>
      <c r="O313" t="s">
        <v>1260</v>
      </c>
      <c r="P313" t="s">
        <v>1260</v>
      </c>
      <c r="Q313" t="s">
        <v>1260</v>
      </c>
      <c r="R313" t="s">
        <v>1260</v>
      </c>
      <c r="S313" t="s">
        <v>1259</v>
      </c>
      <c r="T313" t="s">
        <v>1259</v>
      </c>
      <c r="U313" t="s">
        <v>1259</v>
      </c>
    </row>
    <row r="314" spans="1:21" x14ac:dyDescent="0.25">
      <c r="A314">
        <v>6200</v>
      </c>
      <c r="B314" t="s">
        <v>1702</v>
      </c>
      <c r="C314" t="s">
        <v>1702</v>
      </c>
      <c r="D314" t="s">
        <v>1231</v>
      </c>
      <c r="E314" t="s">
        <v>5</v>
      </c>
      <c r="F314">
        <v>0</v>
      </c>
      <c r="G314">
        <v>0</v>
      </c>
      <c r="H314">
        <v>0</v>
      </c>
      <c r="I314" t="s">
        <v>1259</v>
      </c>
      <c r="K314" t="s">
        <v>1273</v>
      </c>
      <c r="L314" t="s">
        <v>1260</v>
      </c>
      <c r="M314" t="s">
        <v>1260</v>
      </c>
      <c r="N314" t="s">
        <v>1260</v>
      </c>
      <c r="O314" t="s">
        <v>1260</v>
      </c>
      <c r="P314" t="s">
        <v>1260</v>
      </c>
      <c r="Q314" t="s">
        <v>1260</v>
      </c>
      <c r="R314" t="s">
        <v>1260</v>
      </c>
      <c r="S314" t="s">
        <v>1259</v>
      </c>
      <c r="T314" t="s">
        <v>1259</v>
      </c>
      <c r="U314" t="s">
        <v>1259</v>
      </c>
    </row>
    <row r="315" spans="1:21" x14ac:dyDescent="0.25">
      <c r="A315">
        <v>6231</v>
      </c>
      <c r="B315" t="s">
        <v>1703</v>
      </c>
      <c r="C315" t="s">
        <v>1704</v>
      </c>
      <c r="D315" t="s">
        <v>1231</v>
      </c>
      <c r="E315" t="s">
        <v>5</v>
      </c>
      <c r="F315">
        <v>2666</v>
      </c>
      <c r="G315">
        <v>95976</v>
      </c>
      <c r="H315">
        <v>11997</v>
      </c>
      <c r="I315" t="s">
        <v>1259</v>
      </c>
      <c r="K315" t="s">
        <v>1260</v>
      </c>
      <c r="L315" t="s">
        <v>1260</v>
      </c>
      <c r="M315" t="s">
        <v>1273</v>
      </c>
      <c r="N315" t="s">
        <v>1260</v>
      </c>
      <c r="O315" t="s">
        <v>1260</v>
      </c>
      <c r="P315" t="s">
        <v>1260</v>
      </c>
      <c r="Q315" t="s">
        <v>1260</v>
      </c>
      <c r="R315" t="s">
        <v>1260</v>
      </c>
      <c r="S315" t="s">
        <v>1259</v>
      </c>
      <c r="T315" t="s">
        <v>1259</v>
      </c>
      <c r="U315" t="s">
        <v>1259</v>
      </c>
    </row>
    <row r="316" spans="1:21" x14ac:dyDescent="0.25">
      <c r="A316">
        <v>8510</v>
      </c>
      <c r="B316" t="s">
        <v>1705</v>
      </c>
      <c r="C316" t="s">
        <v>1706</v>
      </c>
      <c r="D316" t="s">
        <v>1231</v>
      </c>
      <c r="E316" t="s">
        <v>5</v>
      </c>
      <c r="F316">
        <v>344</v>
      </c>
      <c r="G316">
        <v>12384</v>
      </c>
      <c r="H316">
        <v>1548</v>
      </c>
      <c r="I316" t="s">
        <v>1259</v>
      </c>
      <c r="K316" t="s">
        <v>1260</v>
      </c>
      <c r="L316" t="s">
        <v>1260</v>
      </c>
      <c r="M316" t="s">
        <v>1260</v>
      </c>
      <c r="N316" t="s">
        <v>1260</v>
      </c>
      <c r="O316" t="s">
        <v>1260</v>
      </c>
      <c r="P316" t="s">
        <v>1260</v>
      </c>
      <c r="Q316" t="s">
        <v>1260</v>
      </c>
      <c r="R316" t="s">
        <v>1260</v>
      </c>
      <c r="S316" t="s">
        <v>1259</v>
      </c>
      <c r="T316" t="s">
        <v>1259</v>
      </c>
      <c r="U316" t="s">
        <v>1259</v>
      </c>
    </row>
    <row r="317" spans="1:21" x14ac:dyDescent="0.25">
      <c r="A317">
        <v>8530</v>
      </c>
      <c r="B317" t="s">
        <v>1707</v>
      </c>
      <c r="C317" t="s">
        <v>1708</v>
      </c>
      <c r="D317" t="s">
        <v>1231</v>
      </c>
      <c r="E317" t="s">
        <v>5</v>
      </c>
      <c r="F317">
        <v>216</v>
      </c>
      <c r="G317">
        <v>7776</v>
      </c>
      <c r="H317">
        <v>972</v>
      </c>
      <c r="I317" t="s">
        <v>1259</v>
      </c>
      <c r="K317" t="s">
        <v>1260</v>
      </c>
      <c r="L317" t="s">
        <v>1260</v>
      </c>
      <c r="M317" t="s">
        <v>1260</v>
      </c>
      <c r="N317" t="s">
        <v>1260</v>
      </c>
      <c r="O317" t="s">
        <v>1260</v>
      </c>
      <c r="P317" t="s">
        <v>1260</v>
      </c>
      <c r="Q317" t="s">
        <v>1260</v>
      </c>
      <c r="R317" t="s">
        <v>1260</v>
      </c>
      <c r="S317" t="s">
        <v>1259</v>
      </c>
      <c r="T317" t="s">
        <v>1259</v>
      </c>
      <c r="U317" t="s">
        <v>1259</v>
      </c>
    </row>
    <row r="318" spans="1:21" x14ac:dyDescent="0.25">
      <c r="A318">
        <v>8540</v>
      </c>
      <c r="B318" t="s">
        <v>1709</v>
      </c>
      <c r="C318" t="s">
        <v>1709</v>
      </c>
      <c r="D318" t="s">
        <v>1231</v>
      </c>
      <c r="E318" t="s">
        <v>5</v>
      </c>
      <c r="F318">
        <v>938</v>
      </c>
      <c r="G318">
        <v>33768</v>
      </c>
      <c r="H318">
        <v>4221</v>
      </c>
      <c r="I318" t="s">
        <v>1259</v>
      </c>
      <c r="K318" t="s">
        <v>1260</v>
      </c>
      <c r="L318" t="s">
        <v>1260</v>
      </c>
      <c r="M318" t="s">
        <v>1260</v>
      </c>
      <c r="N318" t="s">
        <v>1260</v>
      </c>
      <c r="O318" t="s">
        <v>1260</v>
      </c>
      <c r="P318" t="s">
        <v>1260</v>
      </c>
      <c r="Q318" t="s">
        <v>1260</v>
      </c>
      <c r="R318" t="s">
        <v>1260</v>
      </c>
      <c r="S318" t="s">
        <v>1259</v>
      </c>
      <c r="T318" t="s">
        <v>1259</v>
      </c>
      <c r="U318" t="s">
        <v>1259</v>
      </c>
    </row>
    <row r="319" spans="1:21" x14ac:dyDescent="0.25">
      <c r="A319">
        <v>6220</v>
      </c>
      <c r="B319" t="s">
        <v>1710</v>
      </c>
      <c r="C319" t="s">
        <v>1711</v>
      </c>
      <c r="D319" t="s">
        <v>1231</v>
      </c>
      <c r="E319" t="s">
        <v>11</v>
      </c>
      <c r="F319">
        <v>975</v>
      </c>
      <c r="G319">
        <v>351</v>
      </c>
      <c r="H319">
        <v>43875</v>
      </c>
      <c r="I319" t="s">
        <v>1259</v>
      </c>
      <c r="K319" t="s">
        <v>1260</v>
      </c>
      <c r="L319" t="s">
        <v>1260</v>
      </c>
      <c r="M319" t="s">
        <v>1273</v>
      </c>
      <c r="N319" t="s">
        <v>1260</v>
      </c>
      <c r="O319" t="s">
        <v>1260</v>
      </c>
      <c r="P319" t="s">
        <v>1260</v>
      </c>
      <c r="Q319" t="s">
        <v>1273</v>
      </c>
      <c r="R319" t="s">
        <v>1260</v>
      </c>
      <c r="S319" t="s">
        <v>1259</v>
      </c>
      <c r="T319" t="s">
        <v>1259</v>
      </c>
      <c r="U319" t="s">
        <v>1259</v>
      </c>
    </row>
    <row r="320" spans="1:21" x14ac:dyDescent="0.25">
      <c r="A320">
        <v>6225</v>
      </c>
      <c r="B320" t="s">
        <v>1712</v>
      </c>
      <c r="C320" t="s">
        <v>1713</v>
      </c>
      <c r="D320" t="s">
        <v>1231</v>
      </c>
      <c r="E320" t="s">
        <v>5</v>
      </c>
      <c r="F320">
        <v>1591</v>
      </c>
      <c r="G320">
        <v>57276</v>
      </c>
      <c r="H320">
        <v>71595</v>
      </c>
      <c r="I320" t="s">
        <v>1259</v>
      </c>
      <c r="K320" t="s">
        <v>1260</v>
      </c>
      <c r="L320" t="s">
        <v>1260</v>
      </c>
      <c r="M320" t="s">
        <v>1260</v>
      </c>
      <c r="N320" t="s">
        <v>1260</v>
      </c>
      <c r="O320" t="s">
        <v>1260</v>
      </c>
      <c r="P320" t="s">
        <v>1260</v>
      </c>
      <c r="Q320" t="s">
        <v>1260</v>
      </c>
      <c r="R320" t="s">
        <v>1260</v>
      </c>
      <c r="S320" t="s">
        <v>1259</v>
      </c>
      <c r="T320" t="s">
        <v>1259</v>
      </c>
      <c r="U320" t="s">
        <v>1259</v>
      </c>
    </row>
    <row r="321" spans="1:21" x14ac:dyDescent="0.25">
      <c r="A321">
        <v>8560</v>
      </c>
      <c r="B321" t="s">
        <v>1714</v>
      </c>
      <c r="C321" t="s">
        <v>1715</v>
      </c>
      <c r="D321" t="s">
        <v>1231</v>
      </c>
      <c r="E321" t="s">
        <v>5</v>
      </c>
      <c r="F321">
        <v>318</v>
      </c>
      <c r="G321">
        <v>11448</v>
      </c>
      <c r="H321">
        <v>1431</v>
      </c>
      <c r="I321" t="s">
        <v>1259</v>
      </c>
      <c r="K321" t="s">
        <v>1260</v>
      </c>
      <c r="L321" t="s">
        <v>1260</v>
      </c>
      <c r="M321" t="s">
        <v>1260</v>
      </c>
      <c r="N321" t="s">
        <v>1260</v>
      </c>
      <c r="O321" t="s">
        <v>1260</v>
      </c>
      <c r="P321" t="s">
        <v>1260</v>
      </c>
      <c r="Q321" t="s">
        <v>1260</v>
      </c>
      <c r="R321" t="s">
        <v>1260</v>
      </c>
      <c r="S321" t="s">
        <v>1259</v>
      </c>
      <c r="T321" t="s">
        <v>1259</v>
      </c>
      <c r="U321" t="s">
        <v>1259</v>
      </c>
    </row>
    <row r="322" spans="1:21" x14ac:dyDescent="0.25">
      <c r="A322">
        <v>86000209</v>
      </c>
      <c r="B322" t="s">
        <v>1716</v>
      </c>
      <c r="C322" t="s">
        <v>1716</v>
      </c>
      <c r="D322" t="s">
        <v>1231</v>
      </c>
      <c r="E322" t="s">
        <v>11</v>
      </c>
      <c r="F322">
        <v>373</v>
      </c>
      <c r="G322">
        <v>13428</v>
      </c>
      <c r="H322">
        <v>16785</v>
      </c>
      <c r="I322" t="s">
        <v>1259</v>
      </c>
      <c r="K322" t="s">
        <v>1260</v>
      </c>
      <c r="L322" t="s">
        <v>1260</v>
      </c>
      <c r="M322" t="s">
        <v>1260</v>
      </c>
      <c r="N322" t="s">
        <v>1260</v>
      </c>
      <c r="O322" t="s">
        <v>1260</v>
      </c>
      <c r="P322" t="s">
        <v>1260</v>
      </c>
      <c r="Q322" t="s">
        <v>1273</v>
      </c>
      <c r="R322" t="s">
        <v>1260</v>
      </c>
      <c r="S322" t="s">
        <v>1259</v>
      </c>
      <c r="T322" t="s">
        <v>1259</v>
      </c>
      <c r="U322" t="s">
        <v>1259</v>
      </c>
    </row>
    <row r="323" spans="1:21" x14ac:dyDescent="0.25">
      <c r="A323">
        <v>6239</v>
      </c>
      <c r="B323" t="s">
        <v>1717</v>
      </c>
      <c r="C323" t="s">
        <v>1717</v>
      </c>
      <c r="D323" t="s">
        <v>1231</v>
      </c>
      <c r="E323" t="s">
        <v>5</v>
      </c>
      <c r="F323">
        <v>1513</v>
      </c>
      <c r="G323">
        <v>54468</v>
      </c>
      <c r="H323">
        <v>68085</v>
      </c>
      <c r="I323" t="s">
        <v>1259</v>
      </c>
      <c r="K323" t="s">
        <v>1260</v>
      </c>
      <c r="L323" t="s">
        <v>1260</v>
      </c>
      <c r="M323" t="s">
        <v>1273</v>
      </c>
      <c r="N323" t="s">
        <v>1260</v>
      </c>
      <c r="O323" t="s">
        <v>1260</v>
      </c>
      <c r="P323" t="s">
        <v>1260</v>
      </c>
      <c r="Q323" t="s">
        <v>1260</v>
      </c>
      <c r="R323" t="s">
        <v>1260</v>
      </c>
      <c r="S323" t="s">
        <v>1259</v>
      </c>
      <c r="T323" t="s">
        <v>1259</v>
      </c>
      <c r="U323" t="s">
        <v>1259</v>
      </c>
    </row>
    <row r="324" spans="1:21" x14ac:dyDescent="0.25">
      <c r="A324">
        <v>6240</v>
      </c>
      <c r="B324" t="s">
        <v>1718</v>
      </c>
      <c r="C324" t="s">
        <v>1719</v>
      </c>
      <c r="D324" t="s">
        <v>1231</v>
      </c>
      <c r="E324" t="s">
        <v>11</v>
      </c>
      <c r="F324">
        <v>139</v>
      </c>
      <c r="G324">
        <v>5004</v>
      </c>
      <c r="H324">
        <v>6255</v>
      </c>
      <c r="I324" t="s">
        <v>1259</v>
      </c>
      <c r="K324" t="s">
        <v>1260</v>
      </c>
      <c r="L324" t="s">
        <v>1260</v>
      </c>
      <c r="M324" t="s">
        <v>1260</v>
      </c>
      <c r="N324" t="s">
        <v>1260</v>
      </c>
      <c r="O324" t="s">
        <v>1260</v>
      </c>
      <c r="P324" t="s">
        <v>1260</v>
      </c>
      <c r="Q324" t="s">
        <v>1260</v>
      </c>
      <c r="R324" t="s">
        <v>1260</v>
      </c>
      <c r="S324" t="s">
        <v>1259</v>
      </c>
      <c r="T324" t="s">
        <v>1259</v>
      </c>
      <c r="U324" t="s">
        <v>1259</v>
      </c>
    </row>
    <row r="325" spans="1:21" x14ac:dyDescent="0.25">
      <c r="A325">
        <v>86000357</v>
      </c>
      <c r="B325" t="s">
        <v>1720</v>
      </c>
      <c r="C325" t="s">
        <v>1721</v>
      </c>
      <c r="D325" t="s">
        <v>1231</v>
      </c>
      <c r="E325" t="s">
        <v>5</v>
      </c>
      <c r="F325">
        <v>260</v>
      </c>
      <c r="G325">
        <v>14472</v>
      </c>
      <c r="H325">
        <v>1809</v>
      </c>
      <c r="I325" t="s">
        <v>1259</v>
      </c>
      <c r="K325" t="s">
        <v>1260</v>
      </c>
      <c r="L325" t="s">
        <v>1260</v>
      </c>
      <c r="M325" t="s">
        <v>1260</v>
      </c>
      <c r="N325" t="s">
        <v>1260</v>
      </c>
      <c r="O325" t="s">
        <v>1260</v>
      </c>
      <c r="P325" t="s">
        <v>1260</v>
      </c>
      <c r="Q325" t="s">
        <v>1260</v>
      </c>
      <c r="R325" t="s">
        <v>1260</v>
      </c>
      <c r="S325" t="s">
        <v>1259</v>
      </c>
      <c r="T325" t="s">
        <v>1722</v>
      </c>
      <c r="U325" t="s">
        <v>1259</v>
      </c>
    </row>
    <row r="326" spans="1:21" x14ac:dyDescent="0.25">
      <c r="A326">
        <v>6288</v>
      </c>
      <c r="B326" t="s">
        <v>1723</v>
      </c>
      <c r="C326" t="s">
        <v>1723</v>
      </c>
      <c r="D326" t="s">
        <v>1724</v>
      </c>
      <c r="E326" t="s">
        <v>11</v>
      </c>
      <c r="F326">
        <v>363</v>
      </c>
      <c r="G326">
        <v>13068</v>
      </c>
      <c r="H326">
        <v>16335</v>
      </c>
      <c r="I326" t="s">
        <v>1259</v>
      </c>
      <c r="K326" t="s">
        <v>1260</v>
      </c>
      <c r="L326" t="s">
        <v>1260</v>
      </c>
      <c r="M326" t="s">
        <v>1260</v>
      </c>
      <c r="N326" t="s">
        <v>1260</v>
      </c>
      <c r="O326" t="s">
        <v>1260</v>
      </c>
      <c r="P326" t="s">
        <v>1260</v>
      </c>
      <c r="Q326" t="s">
        <v>1273</v>
      </c>
      <c r="R326" t="s">
        <v>1260</v>
      </c>
      <c r="S326" t="s">
        <v>1259</v>
      </c>
      <c r="T326" t="s">
        <v>1259</v>
      </c>
      <c r="U326" t="s">
        <v>1259</v>
      </c>
    </row>
    <row r="327" spans="1:21" x14ac:dyDescent="0.25">
      <c r="A327">
        <v>85100048</v>
      </c>
      <c r="B327" t="s">
        <v>1725</v>
      </c>
      <c r="C327" t="s">
        <v>1725</v>
      </c>
      <c r="D327" t="s">
        <v>1726</v>
      </c>
      <c r="E327" t="s">
        <v>26</v>
      </c>
      <c r="F327">
        <v>8</v>
      </c>
      <c r="G327">
        <v>288</v>
      </c>
      <c r="H327">
        <v>36</v>
      </c>
      <c r="I327" t="s">
        <v>1259</v>
      </c>
      <c r="K327" t="s">
        <v>1273</v>
      </c>
      <c r="L327" t="s">
        <v>1260</v>
      </c>
      <c r="M327" t="s">
        <v>1260</v>
      </c>
      <c r="N327" t="s">
        <v>1260</v>
      </c>
      <c r="O327" t="s">
        <v>1260</v>
      </c>
      <c r="P327" t="s">
        <v>1260</v>
      </c>
      <c r="Q327" t="s">
        <v>1273</v>
      </c>
      <c r="R327" t="s">
        <v>1260</v>
      </c>
      <c r="S327" t="s">
        <v>1259</v>
      </c>
      <c r="T327" t="s">
        <v>1727</v>
      </c>
      <c r="U327" t="s">
        <v>1259</v>
      </c>
    </row>
    <row r="328" spans="1:21" x14ac:dyDescent="0.25">
      <c r="A328">
        <v>82000468</v>
      </c>
      <c r="B328" t="s">
        <v>1728</v>
      </c>
      <c r="C328" t="s">
        <v>1728</v>
      </c>
      <c r="D328" t="s">
        <v>1726</v>
      </c>
      <c r="E328" t="s">
        <v>26</v>
      </c>
      <c r="F328">
        <v>8</v>
      </c>
      <c r="G328">
        <v>288</v>
      </c>
      <c r="H328">
        <v>36</v>
      </c>
      <c r="I328" t="s">
        <v>1259</v>
      </c>
      <c r="K328" t="s">
        <v>1273</v>
      </c>
      <c r="L328" t="s">
        <v>1260</v>
      </c>
      <c r="M328" t="s">
        <v>1260</v>
      </c>
      <c r="N328" t="s">
        <v>1260</v>
      </c>
      <c r="O328" t="s">
        <v>1260</v>
      </c>
      <c r="P328" t="s">
        <v>1260</v>
      </c>
      <c r="Q328" t="s">
        <v>1273</v>
      </c>
      <c r="R328" t="s">
        <v>1260</v>
      </c>
      <c r="S328" t="s">
        <v>1259</v>
      </c>
      <c r="T328" t="s">
        <v>1727</v>
      </c>
      <c r="U328" t="s">
        <v>1259</v>
      </c>
    </row>
    <row r="329" spans="1:21" x14ac:dyDescent="0.25">
      <c r="A329">
        <v>85100056</v>
      </c>
      <c r="B329" t="s">
        <v>1729</v>
      </c>
      <c r="C329" t="s">
        <v>1729</v>
      </c>
      <c r="D329" t="s">
        <v>1726</v>
      </c>
      <c r="E329" t="s">
        <v>26</v>
      </c>
      <c r="F329">
        <v>8</v>
      </c>
      <c r="G329">
        <v>288</v>
      </c>
      <c r="H329">
        <v>36</v>
      </c>
      <c r="I329" t="s">
        <v>1259</v>
      </c>
      <c r="K329" t="s">
        <v>1273</v>
      </c>
      <c r="L329" t="s">
        <v>1260</v>
      </c>
      <c r="M329" t="s">
        <v>1260</v>
      </c>
      <c r="N329" t="s">
        <v>1260</v>
      </c>
      <c r="O329" t="s">
        <v>1260</v>
      </c>
      <c r="P329" t="s">
        <v>1260</v>
      </c>
      <c r="Q329" t="s">
        <v>1273</v>
      </c>
      <c r="R329" t="s">
        <v>1260</v>
      </c>
      <c r="S329" t="s">
        <v>1259</v>
      </c>
      <c r="T329" t="s">
        <v>1727</v>
      </c>
      <c r="U329" t="s">
        <v>1259</v>
      </c>
    </row>
    <row r="330" spans="1:21" x14ac:dyDescent="0.25">
      <c r="A330">
        <v>85300020</v>
      </c>
      <c r="B330" t="s">
        <v>1730</v>
      </c>
      <c r="C330" t="s">
        <v>1730</v>
      </c>
      <c r="D330" t="s">
        <v>1726</v>
      </c>
      <c r="E330" t="s">
        <v>26</v>
      </c>
      <c r="F330">
        <v>8</v>
      </c>
      <c r="G330">
        <v>288</v>
      </c>
      <c r="H330">
        <v>36</v>
      </c>
      <c r="I330" t="s">
        <v>1259</v>
      </c>
      <c r="K330" t="s">
        <v>1273</v>
      </c>
      <c r="L330" t="s">
        <v>1260</v>
      </c>
      <c r="M330" t="s">
        <v>1260</v>
      </c>
      <c r="N330" t="s">
        <v>1260</v>
      </c>
      <c r="O330" t="s">
        <v>1260</v>
      </c>
      <c r="P330" t="s">
        <v>1260</v>
      </c>
      <c r="Q330" t="s">
        <v>1273</v>
      </c>
      <c r="R330" t="s">
        <v>1260</v>
      </c>
      <c r="S330" t="s">
        <v>1259</v>
      </c>
      <c r="T330" t="s">
        <v>1727</v>
      </c>
      <c r="U330" t="s">
        <v>1259</v>
      </c>
    </row>
    <row r="331" spans="1:21" x14ac:dyDescent="0.25">
      <c r="A331">
        <v>85000787</v>
      </c>
      <c r="B331" t="s">
        <v>1731</v>
      </c>
      <c r="C331" t="s">
        <v>1731</v>
      </c>
      <c r="D331" t="s">
        <v>1726</v>
      </c>
      <c r="E331" t="s">
        <v>26</v>
      </c>
      <c r="F331">
        <v>8</v>
      </c>
      <c r="G331">
        <v>288</v>
      </c>
      <c r="H331">
        <v>36</v>
      </c>
      <c r="I331" t="s">
        <v>1259</v>
      </c>
      <c r="K331" t="s">
        <v>1273</v>
      </c>
      <c r="L331" t="s">
        <v>1260</v>
      </c>
      <c r="M331" t="s">
        <v>1260</v>
      </c>
      <c r="N331" t="s">
        <v>1260</v>
      </c>
      <c r="O331" t="s">
        <v>1260</v>
      </c>
      <c r="P331" t="s">
        <v>1260</v>
      </c>
      <c r="Q331" t="s">
        <v>1273</v>
      </c>
      <c r="R331" t="s">
        <v>1260</v>
      </c>
      <c r="S331" t="s">
        <v>1259</v>
      </c>
      <c r="T331" t="s">
        <v>1727</v>
      </c>
      <c r="U331" t="s">
        <v>1259</v>
      </c>
    </row>
    <row r="332" spans="1:21" x14ac:dyDescent="0.25">
      <c r="A332">
        <v>82001022</v>
      </c>
      <c r="B332" t="s">
        <v>1732</v>
      </c>
      <c r="C332" t="s">
        <v>1732</v>
      </c>
      <c r="D332" t="s">
        <v>1726</v>
      </c>
      <c r="E332" t="s">
        <v>26</v>
      </c>
      <c r="F332">
        <v>8</v>
      </c>
      <c r="G332">
        <v>288</v>
      </c>
      <c r="H332">
        <v>36</v>
      </c>
      <c r="I332" t="s">
        <v>1259</v>
      </c>
      <c r="K332" t="s">
        <v>1273</v>
      </c>
      <c r="L332" t="s">
        <v>1260</v>
      </c>
      <c r="M332" t="s">
        <v>1260</v>
      </c>
      <c r="N332" t="s">
        <v>1260</v>
      </c>
      <c r="O332" t="s">
        <v>1260</v>
      </c>
      <c r="P332" t="s">
        <v>1260</v>
      </c>
      <c r="Q332" t="s">
        <v>1273</v>
      </c>
      <c r="R332" t="s">
        <v>1260</v>
      </c>
      <c r="S332" t="s">
        <v>1259</v>
      </c>
      <c r="T332" t="s">
        <v>1727</v>
      </c>
      <c r="U332" t="s">
        <v>1259</v>
      </c>
    </row>
    <row r="333" spans="1:21" x14ac:dyDescent="0.25">
      <c r="A333">
        <v>82001030</v>
      </c>
      <c r="B333" t="s">
        <v>1733</v>
      </c>
      <c r="C333" t="s">
        <v>1733</v>
      </c>
      <c r="D333" t="s">
        <v>1726</v>
      </c>
      <c r="E333" t="s">
        <v>26</v>
      </c>
      <c r="F333">
        <v>8</v>
      </c>
      <c r="G333">
        <v>288</v>
      </c>
      <c r="H333">
        <v>36</v>
      </c>
      <c r="I333" t="s">
        <v>1259</v>
      </c>
      <c r="K333" t="s">
        <v>1273</v>
      </c>
      <c r="L333" t="s">
        <v>1260</v>
      </c>
      <c r="M333" t="s">
        <v>1260</v>
      </c>
      <c r="N333" t="s">
        <v>1260</v>
      </c>
      <c r="O333" t="s">
        <v>1260</v>
      </c>
      <c r="P333" t="s">
        <v>1260</v>
      </c>
      <c r="Q333" t="s">
        <v>1273</v>
      </c>
      <c r="R333" t="s">
        <v>1260</v>
      </c>
      <c r="S333" t="s">
        <v>1259</v>
      </c>
      <c r="T333" t="s">
        <v>1727</v>
      </c>
      <c r="U333" t="s">
        <v>1259</v>
      </c>
    </row>
    <row r="334" spans="1:21" x14ac:dyDescent="0.25">
      <c r="A334">
        <v>85400467</v>
      </c>
      <c r="B334" t="s">
        <v>1734</v>
      </c>
      <c r="C334" t="s">
        <v>1734</v>
      </c>
      <c r="D334" t="s">
        <v>1726</v>
      </c>
      <c r="E334" t="s">
        <v>26</v>
      </c>
      <c r="F334">
        <v>8</v>
      </c>
      <c r="G334">
        <v>288</v>
      </c>
      <c r="H334">
        <v>36</v>
      </c>
      <c r="I334" t="s">
        <v>1259</v>
      </c>
      <c r="K334" t="s">
        <v>1273</v>
      </c>
      <c r="L334" t="s">
        <v>1260</v>
      </c>
      <c r="M334" t="s">
        <v>1260</v>
      </c>
      <c r="N334" t="s">
        <v>1260</v>
      </c>
      <c r="O334" t="s">
        <v>1260</v>
      </c>
      <c r="P334" t="s">
        <v>1260</v>
      </c>
      <c r="Q334" t="s">
        <v>1273</v>
      </c>
      <c r="R334" t="s">
        <v>1260</v>
      </c>
      <c r="S334" t="s">
        <v>1259</v>
      </c>
      <c r="T334" t="s">
        <v>1727</v>
      </c>
      <c r="U334" t="s">
        <v>1259</v>
      </c>
    </row>
    <row r="335" spans="1:21" x14ac:dyDescent="0.25">
      <c r="A335">
        <v>82001197</v>
      </c>
      <c r="B335" t="s">
        <v>1735</v>
      </c>
      <c r="C335" t="s">
        <v>1735</v>
      </c>
      <c r="D335" t="s">
        <v>1726</v>
      </c>
      <c r="E335" t="s">
        <v>26</v>
      </c>
      <c r="F335">
        <v>8</v>
      </c>
      <c r="G335">
        <v>288</v>
      </c>
      <c r="H335">
        <v>36</v>
      </c>
      <c r="I335" t="s">
        <v>1259</v>
      </c>
      <c r="J335">
        <v>1</v>
      </c>
      <c r="K335" t="s">
        <v>1273</v>
      </c>
      <c r="L335" t="s">
        <v>1260</v>
      </c>
      <c r="M335" t="s">
        <v>1260</v>
      </c>
      <c r="N335" t="s">
        <v>1260</v>
      </c>
      <c r="O335" t="s">
        <v>1260</v>
      </c>
      <c r="P335" t="s">
        <v>1260</v>
      </c>
      <c r="Q335" t="s">
        <v>1273</v>
      </c>
      <c r="R335" t="s">
        <v>1260</v>
      </c>
      <c r="S335" t="s">
        <v>1259</v>
      </c>
      <c r="T335" t="s">
        <v>1727</v>
      </c>
      <c r="U335" t="s">
        <v>1259</v>
      </c>
    </row>
    <row r="336" spans="1:21" x14ac:dyDescent="0.25">
      <c r="A336">
        <v>82001251</v>
      </c>
      <c r="B336" t="s">
        <v>1736</v>
      </c>
      <c r="C336" t="s">
        <v>1736</v>
      </c>
      <c r="D336" t="s">
        <v>1726</v>
      </c>
      <c r="E336" t="s">
        <v>26</v>
      </c>
      <c r="F336">
        <v>8</v>
      </c>
      <c r="G336">
        <v>288</v>
      </c>
      <c r="H336">
        <v>36</v>
      </c>
      <c r="I336" t="s">
        <v>1259</v>
      </c>
      <c r="K336" t="s">
        <v>1273</v>
      </c>
      <c r="L336" t="s">
        <v>1260</v>
      </c>
      <c r="M336" t="s">
        <v>1260</v>
      </c>
      <c r="N336" t="s">
        <v>1260</v>
      </c>
      <c r="O336" t="s">
        <v>1260</v>
      </c>
      <c r="P336" t="s">
        <v>1260</v>
      </c>
      <c r="Q336" t="s">
        <v>1273</v>
      </c>
      <c r="R336" t="s">
        <v>1260</v>
      </c>
      <c r="S336" t="s">
        <v>1259</v>
      </c>
      <c r="T336" t="s">
        <v>1727</v>
      </c>
      <c r="U336" t="s">
        <v>1259</v>
      </c>
    </row>
    <row r="337" spans="1:21" x14ac:dyDescent="0.25">
      <c r="A337">
        <v>85300063</v>
      </c>
      <c r="B337" t="s">
        <v>1737</v>
      </c>
      <c r="C337" t="s">
        <v>1737</v>
      </c>
      <c r="D337" t="s">
        <v>1726</v>
      </c>
      <c r="E337" t="s">
        <v>26</v>
      </c>
      <c r="F337">
        <v>8</v>
      </c>
      <c r="G337">
        <v>288</v>
      </c>
      <c r="H337">
        <v>36</v>
      </c>
      <c r="I337" t="s">
        <v>1259</v>
      </c>
      <c r="K337" t="s">
        <v>1273</v>
      </c>
      <c r="L337" t="s">
        <v>1260</v>
      </c>
      <c r="M337" t="s">
        <v>1260</v>
      </c>
      <c r="N337" t="s">
        <v>1260</v>
      </c>
      <c r="O337" t="s">
        <v>1260</v>
      </c>
      <c r="P337" t="s">
        <v>1260</v>
      </c>
      <c r="Q337" t="s">
        <v>1273</v>
      </c>
      <c r="R337" t="s">
        <v>1260</v>
      </c>
      <c r="S337" t="s">
        <v>1259</v>
      </c>
      <c r="T337" t="s">
        <v>1727</v>
      </c>
      <c r="U337" t="s">
        <v>1259</v>
      </c>
    </row>
    <row r="338" spans="1:21" x14ac:dyDescent="0.25">
      <c r="A338">
        <v>82001650</v>
      </c>
      <c r="B338" t="s">
        <v>1738</v>
      </c>
      <c r="C338" t="s">
        <v>1738</v>
      </c>
      <c r="D338" t="s">
        <v>1726</v>
      </c>
      <c r="E338" t="s">
        <v>26</v>
      </c>
      <c r="F338">
        <v>8</v>
      </c>
      <c r="G338">
        <v>288</v>
      </c>
      <c r="H338">
        <v>36</v>
      </c>
      <c r="I338" t="s">
        <v>1259</v>
      </c>
      <c r="K338" t="s">
        <v>1273</v>
      </c>
      <c r="L338" t="s">
        <v>1260</v>
      </c>
      <c r="M338" t="s">
        <v>1260</v>
      </c>
      <c r="N338" t="s">
        <v>1260</v>
      </c>
      <c r="O338" t="s">
        <v>1260</v>
      </c>
      <c r="P338" t="s">
        <v>1260</v>
      </c>
      <c r="Q338" t="s">
        <v>1273</v>
      </c>
      <c r="R338" t="s">
        <v>1260</v>
      </c>
      <c r="S338" t="s">
        <v>1259</v>
      </c>
      <c r="T338" t="s">
        <v>1727</v>
      </c>
      <c r="U338" t="s">
        <v>1259</v>
      </c>
    </row>
    <row r="339" spans="1:21" x14ac:dyDescent="0.25">
      <c r="A339">
        <v>85300080</v>
      </c>
      <c r="B339" t="s">
        <v>1739</v>
      </c>
      <c r="C339" t="s">
        <v>1739</v>
      </c>
      <c r="D339" t="s">
        <v>1726</v>
      </c>
      <c r="E339" t="s">
        <v>26</v>
      </c>
      <c r="F339">
        <v>8</v>
      </c>
      <c r="G339">
        <v>288</v>
      </c>
      <c r="H339">
        <v>36</v>
      </c>
      <c r="I339" t="s">
        <v>1259</v>
      </c>
      <c r="K339" t="s">
        <v>1273</v>
      </c>
      <c r="L339" t="s">
        <v>1260</v>
      </c>
      <c r="M339" t="s">
        <v>1260</v>
      </c>
      <c r="N339" t="s">
        <v>1260</v>
      </c>
      <c r="O339" t="s">
        <v>1260</v>
      </c>
      <c r="P339" t="s">
        <v>1260</v>
      </c>
      <c r="Q339" t="s">
        <v>1273</v>
      </c>
      <c r="R339" t="s">
        <v>1260</v>
      </c>
      <c r="S339" t="s">
        <v>1259</v>
      </c>
      <c r="T339" t="s">
        <v>1727</v>
      </c>
      <c r="U339" t="s">
        <v>1259</v>
      </c>
    </row>
    <row r="340" spans="1:21" x14ac:dyDescent="0.25">
      <c r="A340">
        <v>85200034</v>
      </c>
      <c r="B340" t="s">
        <v>1740</v>
      </c>
      <c r="C340" t="s">
        <v>1741</v>
      </c>
      <c r="D340" t="s">
        <v>1726</v>
      </c>
      <c r="E340" t="s">
        <v>26</v>
      </c>
      <c r="F340">
        <v>8</v>
      </c>
      <c r="G340">
        <v>288</v>
      </c>
      <c r="H340">
        <v>36</v>
      </c>
      <c r="I340" t="s">
        <v>1259</v>
      </c>
      <c r="K340" t="s">
        <v>1273</v>
      </c>
      <c r="L340" t="s">
        <v>1260</v>
      </c>
      <c r="M340" t="s">
        <v>1260</v>
      </c>
      <c r="N340" t="s">
        <v>1260</v>
      </c>
      <c r="O340" t="s">
        <v>1260</v>
      </c>
      <c r="P340" t="s">
        <v>1260</v>
      </c>
      <c r="Q340" t="s">
        <v>1273</v>
      </c>
      <c r="R340" t="s">
        <v>1260</v>
      </c>
      <c r="S340" t="s">
        <v>1259</v>
      </c>
      <c r="T340" t="s">
        <v>1727</v>
      </c>
      <c r="U340" t="s">
        <v>1259</v>
      </c>
    </row>
    <row r="341" spans="1:21" x14ac:dyDescent="0.25">
      <c r="A341">
        <v>81000057</v>
      </c>
      <c r="B341" t="s">
        <v>1742</v>
      </c>
      <c r="C341" t="s">
        <v>1743</v>
      </c>
      <c r="D341" t="s">
        <v>1726</v>
      </c>
      <c r="E341" t="s">
        <v>5</v>
      </c>
      <c r="F341">
        <v>34</v>
      </c>
      <c r="G341">
        <v>1224</v>
      </c>
      <c r="H341">
        <v>153</v>
      </c>
      <c r="I341" t="s">
        <v>1259</v>
      </c>
      <c r="K341" t="s">
        <v>1260</v>
      </c>
      <c r="L341" t="s">
        <v>1260</v>
      </c>
      <c r="M341" t="s">
        <v>1260</v>
      </c>
      <c r="N341" t="s">
        <v>1260</v>
      </c>
      <c r="O341" t="s">
        <v>1260</v>
      </c>
      <c r="P341" t="s">
        <v>1260</v>
      </c>
      <c r="Q341" t="s">
        <v>1273</v>
      </c>
      <c r="R341" t="s">
        <v>1260</v>
      </c>
      <c r="S341" t="s">
        <v>1259</v>
      </c>
      <c r="T341" t="s">
        <v>1744</v>
      </c>
      <c r="U341" t="s">
        <v>1259</v>
      </c>
    </row>
    <row r="342" spans="1:21" x14ac:dyDescent="0.25">
      <c r="A342">
        <v>85200085</v>
      </c>
      <c r="B342" t="s">
        <v>1745</v>
      </c>
      <c r="C342" t="s">
        <v>1746</v>
      </c>
      <c r="D342" t="s">
        <v>1726</v>
      </c>
      <c r="E342" t="s">
        <v>26</v>
      </c>
      <c r="F342">
        <v>50</v>
      </c>
      <c r="G342">
        <v>18</v>
      </c>
      <c r="H342">
        <v>225</v>
      </c>
      <c r="I342" t="s">
        <v>1259</v>
      </c>
      <c r="K342" t="s">
        <v>1260</v>
      </c>
      <c r="L342" t="s">
        <v>1260</v>
      </c>
      <c r="M342" t="s">
        <v>1260</v>
      </c>
      <c r="N342" t="s">
        <v>1260</v>
      </c>
      <c r="O342" t="s">
        <v>1273</v>
      </c>
      <c r="P342" t="s">
        <v>1260</v>
      </c>
      <c r="Q342" t="s">
        <v>1260</v>
      </c>
      <c r="R342" t="s">
        <v>1260</v>
      </c>
      <c r="S342" t="s">
        <v>1259</v>
      </c>
      <c r="T342" t="s">
        <v>1259</v>
      </c>
      <c r="U342" t="s">
        <v>1259</v>
      </c>
    </row>
    <row r="343" spans="1:21" x14ac:dyDescent="0.25">
      <c r="A343">
        <v>82001499</v>
      </c>
      <c r="B343" t="s">
        <v>1747</v>
      </c>
      <c r="C343" t="s">
        <v>1747</v>
      </c>
      <c r="D343" t="s">
        <v>1726</v>
      </c>
      <c r="E343" t="s">
        <v>26</v>
      </c>
      <c r="F343">
        <v>8</v>
      </c>
      <c r="G343">
        <v>288</v>
      </c>
      <c r="H343">
        <v>36</v>
      </c>
      <c r="I343" t="s">
        <v>1259</v>
      </c>
      <c r="K343" t="s">
        <v>1273</v>
      </c>
      <c r="L343" t="s">
        <v>1260</v>
      </c>
      <c r="M343" t="s">
        <v>1260</v>
      </c>
      <c r="N343" t="s">
        <v>1260</v>
      </c>
      <c r="O343" t="s">
        <v>1260</v>
      </c>
      <c r="P343" t="s">
        <v>1260</v>
      </c>
      <c r="Q343" t="s">
        <v>1273</v>
      </c>
      <c r="R343" t="s">
        <v>1260</v>
      </c>
      <c r="S343" t="s">
        <v>1259</v>
      </c>
      <c r="T343" t="s">
        <v>1727</v>
      </c>
      <c r="U343" t="s">
        <v>1259</v>
      </c>
    </row>
    <row r="344" spans="1:21" x14ac:dyDescent="0.25">
      <c r="A344">
        <v>82000484</v>
      </c>
      <c r="B344" t="s">
        <v>1748</v>
      </c>
      <c r="C344" t="s">
        <v>1748</v>
      </c>
      <c r="D344" t="s">
        <v>1726</v>
      </c>
      <c r="E344" t="s">
        <v>26</v>
      </c>
      <c r="F344">
        <v>8</v>
      </c>
      <c r="G344">
        <v>288</v>
      </c>
      <c r="H344">
        <v>36</v>
      </c>
      <c r="I344" t="s">
        <v>1259</v>
      </c>
      <c r="K344" t="s">
        <v>1273</v>
      </c>
      <c r="L344" t="s">
        <v>1260</v>
      </c>
      <c r="M344" t="s">
        <v>1260</v>
      </c>
      <c r="N344" t="s">
        <v>1260</v>
      </c>
      <c r="O344" t="s">
        <v>1260</v>
      </c>
      <c r="P344" t="s">
        <v>1260</v>
      </c>
      <c r="Q344" t="s">
        <v>1273</v>
      </c>
      <c r="R344" t="s">
        <v>1260</v>
      </c>
      <c r="S344" t="s">
        <v>1259</v>
      </c>
      <c r="T344" t="s">
        <v>1727</v>
      </c>
      <c r="U344" t="s">
        <v>1259</v>
      </c>
    </row>
    <row r="345" spans="1:21" x14ac:dyDescent="0.25">
      <c r="A345">
        <v>81000049</v>
      </c>
      <c r="B345" t="s">
        <v>1749</v>
      </c>
      <c r="C345" t="s">
        <v>1750</v>
      </c>
      <c r="D345" t="s">
        <v>1726</v>
      </c>
      <c r="E345" t="s">
        <v>5</v>
      </c>
      <c r="F345">
        <v>34</v>
      </c>
      <c r="G345">
        <v>1224</v>
      </c>
      <c r="H345">
        <v>153</v>
      </c>
      <c r="I345" t="s">
        <v>1259</v>
      </c>
      <c r="K345" t="s">
        <v>1260</v>
      </c>
      <c r="L345" t="s">
        <v>1260</v>
      </c>
      <c r="M345" t="s">
        <v>1260</v>
      </c>
      <c r="N345" t="s">
        <v>1260</v>
      </c>
      <c r="O345" t="s">
        <v>1260</v>
      </c>
      <c r="P345" t="s">
        <v>1260</v>
      </c>
      <c r="Q345" t="s">
        <v>1273</v>
      </c>
      <c r="R345" t="s">
        <v>1260</v>
      </c>
      <c r="S345" t="s">
        <v>1259</v>
      </c>
      <c r="T345" t="s">
        <v>1744</v>
      </c>
      <c r="U345" t="s">
        <v>1259</v>
      </c>
    </row>
    <row r="346" spans="1:21" x14ac:dyDescent="0.25">
      <c r="A346">
        <v>82001642</v>
      </c>
      <c r="B346" t="s">
        <v>1751</v>
      </c>
      <c r="C346" t="s">
        <v>1752</v>
      </c>
      <c r="D346" t="s">
        <v>1726</v>
      </c>
      <c r="E346" t="s">
        <v>26</v>
      </c>
      <c r="F346">
        <v>8</v>
      </c>
      <c r="G346">
        <v>288</v>
      </c>
      <c r="H346">
        <v>36</v>
      </c>
      <c r="I346" t="s">
        <v>1259</v>
      </c>
      <c r="K346" t="s">
        <v>1273</v>
      </c>
      <c r="L346" t="s">
        <v>1260</v>
      </c>
      <c r="M346" t="s">
        <v>1260</v>
      </c>
      <c r="N346" t="s">
        <v>1260</v>
      </c>
      <c r="O346" t="s">
        <v>1260</v>
      </c>
      <c r="P346" t="s">
        <v>1260</v>
      </c>
      <c r="Q346" t="s">
        <v>1273</v>
      </c>
      <c r="R346" t="s">
        <v>1260</v>
      </c>
      <c r="S346" t="s">
        <v>1259</v>
      </c>
      <c r="T346" t="s">
        <v>1727</v>
      </c>
      <c r="U346" t="s">
        <v>1259</v>
      </c>
    </row>
    <row r="347" spans="1:21" x14ac:dyDescent="0.25">
      <c r="A347">
        <v>85200042</v>
      </c>
      <c r="B347" t="s">
        <v>1753</v>
      </c>
      <c r="C347" t="s">
        <v>1754</v>
      </c>
      <c r="D347" t="s">
        <v>1726</v>
      </c>
      <c r="E347" t="s">
        <v>26</v>
      </c>
      <c r="F347">
        <v>113</v>
      </c>
      <c r="G347">
        <v>4068</v>
      </c>
      <c r="H347">
        <v>5085</v>
      </c>
      <c r="I347" t="s">
        <v>1259</v>
      </c>
      <c r="K347" t="s">
        <v>1260</v>
      </c>
      <c r="L347" t="s">
        <v>1260</v>
      </c>
      <c r="M347" t="s">
        <v>1260</v>
      </c>
      <c r="N347" t="s">
        <v>1260</v>
      </c>
      <c r="O347" t="s">
        <v>1260</v>
      </c>
      <c r="P347" t="s">
        <v>1260</v>
      </c>
      <c r="Q347" t="s">
        <v>1260</v>
      </c>
      <c r="R347" t="s">
        <v>1260</v>
      </c>
      <c r="S347" t="s">
        <v>1259</v>
      </c>
      <c r="T347" t="s">
        <v>1259</v>
      </c>
      <c r="U347" t="s">
        <v>1259</v>
      </c>
    </row>
    <row r="348" spans="1:21" x14ac:dyDescent="0.25">
      <c r="A348">
        <v>81000073</v>
      </c>
      <c r="B348" t="s">
        <v>1755</v>
      </c>
      <c r="C348" t="s">
        <v>1756</v>
      </c>
      <c r="D348" t="s">
        <v>1757</v>
      </c>
      <c r="E348" t="s">
        <v>5</v>
      </c>
      <c r="F348">
        <v>34</v>
      </c>
      <c r="G348">
        <v>1224</v>
      </c>
      <c r="H348">
        <v>153</v>
      </c>
      <c r="I348" t="s">
        <v>1259</v>
      </c>
      <c r="K348" t="s">
        <v>1260</v>
      </c>
      <c r="L348" t="s">
        <v>1260</v>
      </c>
      <c r="M348" t="s">
        <v>1260</v>
      </c>
      <c r="N348" t="s">
        <v>1260</v>
      </c>
      <c r="O348" t="s">
        <v>1260</v>
      </c>
      <c r="P348" t="s">
        <v>1260</v>
      </c>
      <c r="Q348" t="s">
        <v>1273</v>
      </c>
      <c r="R348" t="s">
        <v>1260</v>
      </c>
      <c r="S348" t="s">
        <v>1259</v>
      </c>
      <c r="T348" t="s">
        <v>1259</v>
      </c>
      <c r="U348" t="s">
        <v>1259</v>
      </c>
    </row>
    <row r="349" spans="1:21" x14ac:dyDescent="0.25">
      <c r="A349">
        <v>795</v>
      </c>
      <c r="B349" t="s">
        <v>1758</v>
      </c>
      <c r="C349" t="s">
        <v>1759</v>
      </c>
      <c r="D349" t="s">
        <v>1757</v>
      </c>
      <c r="E349" t="s">
        <v>5</v>
      </c>
      <c r="F349">
        <v>190</v>
      </c>
      <c r="G349">
        <v>684</v>
      </c>
      <c r="H349">
        <v>855</v>
      </c>
      <c r="I349" t="s">
        <v>1259</v>
      </c>
      <c r="K349" t="s">
        <v>1260</v>
      </c>
      <c r="L349" t="s">
        <v>1260</v>
      </c>
      <c r="M349" t="s">
        <v>1260</v>
      </c>
      <c r="N349" t="s">
        <v>1260</v>
      </c>
      <c r="O349" t="s">
        <v>1260</v>
      </c>
      <c r="P349" t="s">
        <v>1260</v>
      </c>
      <c r="Q349" t="s">
        <v>1260</v>
      </c>
      <c r="R349" t="s">
        <v>1260</v>
      </c>
      <c r="S349" t="s">
        <v>1259</v>
      </c>
      <c r="T349" t="s">
        <v>1259</v>
      </c>
      <c r="U349" t="s">
        <v>1259</v>
      </c>
    </row>
    <row r="350" spans="1:21" x14ac:dyDescent="0.25">
      <c r="A350">
        <v>140</v>
      </c>
      <c r="B350" t="s">
        <v>1760</v>
      </c>
      <c r="C350" t="s">
        <v>1761</v>
      </c>
      <c r="D350" t="s">
        <v>1757</v>
      </c>
      <c r="E350" t="s">
        <v>5</v>
      </c>
      <c r="F350">
        <v>110</v>
      </c>
      <c r="G350">
        <v>396</v>
      </c>
      <c r="H350">
        <v>495</v>
      </c>
      <c r="I350" t="s">
        <v>1259</v>
      </c>
      <c r="K350" t="s">
        <v>1260</v>
      </c>
      <c r="L350" t="s">
        <v>1260</v>
      </c>
      <c r="M350" t="s">
        <v>1260</v>
      </c>
      <c r="N350" t="s">
        <v>1260</v>
      </c>
      <c r="O350" t="s">
        <v>1260</v>
      </c>
      <c r="P350" t="s">
        <v>1260</v>
      </c>
      <c r="Q350" t="s">
        <v>1260</v>
      </c>
      <c r="R350" t="s">
        <v>1260</v>
      </c>
      <c r="S350" t="s">
        <v>1259</v>
      </c>
      <c r="T350" t="s">
        <v>1259</v>
      </c>
      <c r="U350" t="s">
        <v>1259</v>
      </c>
    </row>
    <row r="351" spans="1:21" x14ac:dyDescent="0.25">
      <c r="A351">
        <v>5870</v>
      </c>
      <c r="B351" t="s">
        <v>1762</v>
      </c>
      <c r="C351" t="s">
        <v>1763</v>
      </c>
      <c r="D351" t="s">
        <v>1757</v>
      </c>
      <c r="E351" t="s">
        <v>26</v>
      </c>
      <c r="F351">
        <v>171</v>
      </c>
      <c r="G351">
        <v>6156</v>
      </c>
      <c r="H351">
        <v>7695</v>
      </c>
      <c r="I351" t="s">
        <v>1259</v>
      </c>
      <c r="K351" t="s">
        <v>1260</v>
      </c>
      <c r="L351" t="s">
        <v>1260</v>
      </c>
      <c r="M351" t="s">
        <v>1273</v>
      </c>
      <c r="N351" t="s">
        <v>1260</v>
      </c>
      <c r="O351" t="s">
        <v>1260</v>
      </c>
      <c r="P351" t="s">
        <v>1260</v>
      </c>
      <c r="Q351" t="s">
        <v>1273</v>
      </c>
      <c r="R351" t="s">
        <v>1260</v>
      </c>
      <c r="S351" t="s">
        <v>1259</v>
      </c>
      <c r="T351" t="s">
        <v>1259</v>
      </c>
      <c r="U351" t="s">
        <v>1259</v>
      </c>
    </row>
    <row r="352" spans="1:21" x14ac:dyDescent="0.25">
      <c r="A352">
        <v>84000139</v>
      </c>
      <c r="B352" s="12" t="s">
        <v>1764</v>
      </c>
      <c r="C352" s="12" t="s">
        <v>1764</v>
      </c>
      <c r="D352" s="12" t="s">
        <v>1327</v>
      </c>
      <c r="E352" s="12" t="s">
        <v>5</v>
      </c>
      <c r="F352">
        <v>34</v>
      </c>
      <c r="I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</row>
    <row r="353" spans="1:21" x14ac:dyDescent="0.25">
      <c r="A353">
        <v>84000163</v>
      </c>
      <c r="B353" s="12" t="s">
        <v>1765</v>
      </c>
      <c r="C353" s="12" t="s">
        <v>1765</v>
      </c>
      <c r="D353" s="12" t="s">
        <v>1327</v>
      </c>
      <c r="E353" s="12" t="s">
        <v>5</v>
      </c>
      <c r="F353">
        <v>21</v>
      </c>
      <c r="I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FFFFF"/>
    <pageSetUpPr fitToPage="1"/>
  </sheetPr>
  <dimension ref="B1:R213"/>
  <sheetViews>
    <sheetView showGridLines="0" tabSelected="1" zoomScale="85" zoomScaleNormal="85" workbookViewId="0">
      <selection activeCell="Q3" sqref="Q3"/>
    </sheetView>
  </sheetViews>
  <sheetFormatPr defaultColWidth="8.5703125" defaultRowHeight="35.1" customHeight="1" x14ac:dyDescent="0.25"/>
  <cols>
    <col min="1" max="1" width="1.42578125" style="8" customWidth="1"/>
    <col min="2" max="2" width="21.42578125" style="13" customWidth="1"/>
    <col min="3" max="3" width="9.5703125" style="8" customWidth="1"/>
    <col min="4" max="4" width="77.5703125" style="15" bestFit="1" customWidth="1"/>
    <col min="5" max="5" width="41.7109375" style="8" bestFit="1" customWidth="1"/>
    <col min="6" max="6" width="12.7109375" style="8" customWidth="1"/>
    <col min="7" max="7" width="9.7109375" style="8" bestFit="1" customWidth="1"/>
    <col min="8" max="8" width="12.42578125" style="8" bestFit="1" customWidth="1"/>
    <col min="9" max="9" width="30.140625" style="8" customWidth="1"/>
    <col min="10" max="14" width="9.140625" style="8" customWidth="1"/>
    <col min="15" max="15" width="5.85546875" style="8" customWidth="1"/>
    <col min="16" max="16" width="49.42578125" style="8" bestFit="1" customWidth="1"/>
    <col min="17" max="17" width="16.7109375" style="8" bestFit="1" customWidth="1"/>
    <col min="18" max="18" width="12.42578125" style="8" bestFit="1" customWidth="1"/>
    <col min="19" max="16384" width="8.5703125" style="8"/>
  </cols>
  <sheetData>
    <row r="1" spans="2:18" ht="26.1" customHeight="1" x14ac:dyDescent="0.25">
      <c r="B1" s="86"/>
      <c r="C1" s="86"/>
      <c r="D1" s="86"/>
      <c r="E1" s="86"/>
      <c r="F1" s="86"/>
      <c r="G1" s="86"/>
      <c r="H1" s="86"/>
      <c r="P1" s="9" t="s">
        <v>1232</v>
      </c>
      <c r="Q1" s="9" t="s">
        <v>0</v>
      </c>
      <c r="R1" s="10" t="s">
        <v>1234</v>
      </c>
    </row>
    <row r="2" spans="2:18" ht="26.1" customHeight="1" x14ac:dyDescent="0.25">
      <c r="B2" s="86"/>
      <c r="C2" s="86"/>
      <c r="D2" s="86"/>
      <c r="E2" s="86"/>
      <c r="F2" s="86"/>
      <c r="G2" s="86"/>
      <c r="H2" s="86"/>
      <c r="P2" s="9" t="s">
        <v>1233</v>
      </c>
      <c r="Q2" s="16">
        <v>0.35</v>
      </c>
      <c r="R2" s="11">
        <f>IF('Tabela de Procedimetnos'!$Q2&lt;&gt;"",'Tabela de Procedimetnos'!$Q2,0.3)</f>
        <v>0.35</v>
      </c>
    </row>
    <row r="3" spans="2:18" ht="26.1" customHeight="1" thickBot="1" x14ac:dyDescent="0.3">
      <c r="B3" s="87"/>
      <c r="C3" s="87"/>
      <c r="D3" s="87"/>
      <c r="E3" s="87"/>
      <c r="F3" s="87"/>
      <c r="G3" s="87"/>
      <c r="H3" s="87"/>
      <c r="P3" s="9" t="s">
        <v>1229</v>
      </c>
      <c r="Q3" s="16"/>
      <c r="R3" s="11">
        <f>IF('Tabela de Procedimetnos'!$Q3&lt;&gt;"",'Tabela de Procedimetnos'!$Q3,$R$2)</f>
        <v>0.35</v>
      </c>
    </row>
    <row r="4" spans="2:18" ht="26.1" customHeight="1" thickBot="1" x14ac:dyDescent="0.3">
      <c r="B4" s="24" t="s">
        <v>1768</v>
      </c>
      <c r="C4" s="24" t="s">
        <v>1</v>
      </c>
      <c r="D4" s="23" t="s">
        <v>1227</v>
      </c>
      <c r="E4" s="35" t="s">
        <v>1780</v>
      </c>
      <c r="F4" s="39" t="s">
        <v>1226</v>
      </c>
      <c r="G4" s="21" t="s">
        <v>2044</v>
      </c>
      <c r="H4" s="22" t="s">
        <v>1766</v>
      </c>
      <c r="P4" s="9" t="s">
        <v>1225</v>
      </c>
      <c r="Q4" s="16"/>
      <c r="R4" s="11">
        <f>IF('Tabela de Procedimetnos'!$Q4&lt;&gt;"",'Tabela de Procedimetnos'!$Q4,$R$2)</f>
        <v>0.35</v>
      </c>
    </row>
    <row r="5" spans="2:18" ht="35.1" customHeight="1" x14ac:dyDescent="0.25">
      <c r="B5" s="49" t="s">
        <v>1777</v>
      </c>
      <c r="C5" s="50" t="s">
        <v>224</v>
      </c>
      <c r="D5" s="51" t="s">
        <v>1838</v>
      </c>
      <c r="E5" s="52" t="s">
        <v>1800</v>
      </c>
      <c r="F5" s="53" t="str">
        <f>VLOOKUP(VALUE(C5),Atos!$A$2:$U$353,5,FALSE)</f>
        <v>BOCA</v>
      </c>
      <c r="G5" s="54">
        <f>VLOOKUP(VALUE(C5),Atos!$A$2:$U$353,6,FALSE)</f>
        <v>34</v>
      </c>
      <c r="H5" s="55">
        <f>IF(ISNA(VLOOKUP(B5,'Tabela de Procedimetnos'!$P$2:$R$12,3,FALSE)),G5*$R$2,G5*VLOOKUP(B5,'Tabela de Procedimetnos'!$P$2:$R$12,3,FALSE))</f>
        <v>11.899999999999999</v>
      </c>
      <c r="P5" s="9" t="s">
        <v>1228</v>
      </c>
      <c r="Q5" s="16"/>
      <c r="R5" s="11">
        <f>IF('Tabela de Procedimetnos'!$Q5&lt;&gt;"",'Tabela de Procedimetnos'!$Q5,$R$2)</f>
        <v>0.35</v>
      </c>
    </row>
    <row r="6" spans="2:18" ht="35.1" customHeight="1" x14ac:dyDescent="0.25">
      <c r="B6" s="26" t="s">
        <v>1777</v>
      </c>
      <c r="C6" s="30" t="s">
        <v>225</v>
      </c>
      <c r="D6" s="45" t="s">
        <v>1839</v>
      </c>
      <c r="E6" s="37" t="s">
        <v>1800</v>
      </c>
      <c r="F6" s="41" t="str">
        <f>VLOOKUP(VALUE(C6),Atos!$A$2:$U$353,5,FALSE)</f>
        <v>BOCA</v>
      </c>
      <c r="G6" s="14">
        <f>VLOOKUP(VALUE(C6),Atos!$A$2:$U$353,6,FALSE)</f>
        <v>34</v>
      </c>
      <c r="H6" s="18">
        <f>IF(ISNA(VLOOKUP(B6,'Tabela de Procedimetnos'!$P$2:$R$12,3,FALSE)),G6*$R$2,G6*VLOOKUP(B6,'Tabela de Procedimetnos'!$P$2:$R$12,3,FALSE))</f>
        <v>11.899999999999999</v>
      </c>
      <c r="P6" s="9" t="s">
        <v>116</v>
      </c>
      <c r="Q6" s="16"/>
      <c r="R6" s="11">
        <f>IF('Tabela de Procedimetnos'!$Q6&lt;&gt;"",'Tabela de Procedimetnos'!$Q6,$R$2)</f>
        <v>0.35</v>
      </c>
    </row>
    <row r="7" spans="2:18" ht="35.1" customHeight="1" x14ac:dyDescent="0.25">
      <c r="B7" s="26" t="s">
        <v>1777</v>
      </c>
      <c r="C7" s="31" t="s">
        <v>226</v>
      </c>
      <c r="D7" s="45" t="s">
        <v>1840</v>
      </c>
      <c r="E7" s="37" t="s">
        <v>1808</v>
      </c>
      <c r="F7" s="41" t="str">
        <f>VLOOKUP(VALUE(C7),Atos!$A$2:$U$353,5,FALSE)</f>
        <v>DENTE</v>
      </c>
      <c r="G7" s="14">
        <f>VLOOKUP(VALUE(C7),Atos!$A$2:$U$353,6,FALSE)</f>
        <v>8</v>
      </c>
      <c r="H7" s="18">
        <f>IF(ISNA(VLOOKUP(B7,'Tabela de Procedimetnos'!$P$2:$R$12,3,FALSE)),G7*$R$2,G7*VLOOKUP(B7,'Tabela de Procedimetnos'!$P$2:$R$12,3,FALSE))</f>
        <v>2.8</v>
      </c>
      <c r="P7" s="9" t="s">
        <v>136</v>
      </c>
      <c r="Q7" s="16"/>
      <c r="R7" s="11">
        <f>IF('Tabela de Procedimetnos'!$Q7&lt;&gt;"",'Tabela de Procedimetnos'!$Q7,$R$2)</f>
        <v>0.35</v>
      </c>
    </row>
    <row r="8" spans="2:18" ht="35.1" customHeight="1" x14ac:dyDescent="0.25">
      <c r="B8" s="26" t="s">
        <v>1777</v>
      </c>
      <c r="C8" s="30" t="s">
        <v>227</v>
      </c>
      <c r="D8" s="45" t="s">
        <v>1841</v>
      </c>
      <c r="E8" s="37" t="s">
        <v>1781</v>
      </c>
      <c r="F8" s="41" t="str">
        <f>VLOOKUP(VALUE(C8),Atos!$A$2:$U$353,5,FALSE)</f>
        <v>DENTE</v>
      </c>
      <c r="G8" s="14">
        <f>VLOOKUP(VALUE(C8),Atos!$A$2:$U$353,6,FALSE)</f>
        <v>8</v>
      </c>
      <c r="H8" s="18">
        <f>IF(ISNA(VLOOKUP(B8,'Tabela de Procedimetnos'!$P$2:$R$12,3,FALSE)),G8*$R$2,G8*VLOOKUP(B8,'Tabela de Procedimetnos'!$P$2:$R$12,3,FALSE))</f>
        <v>2.8</v>
      </c>
      <c r="P8" s="9" t="s">
        <v>154</v>
      </c>
      <c r="Q8" s="16"/>
      <c r="R8" s="11">
        <f>IF('Tabela de Procedimetnos'!$Q8&lt;&gt;"",'Tabela de Procedimetnos'!$Q8,$R$2)</f>
        <v>0.35</v>
      </c>
    </row>
    <row r="9" spans="2:18" ht="35.1" customHeight="1" x14ac:dyDescent="0.25">
      <c r="B9" s="26" t="s">
        <v>1777</v>
      </c>
      <c r="C9" s="30" t="s">
        <v>228</v>
      </c>
      <c r="D9" s="45" t="s">
        <v>1842</v>
      </c>
      <c r="E9" s="37" t="s">
        <v>1781</v>
      </c>
      <c r="F9" s="41" t="str">
        <f>VLOOKUP(VALUE(C9),Atos!$A$2:$U$353,5,FALSE)</f>
        <v>DENTE</v>
      </c>
      <c r="G9" s="14">
        <f>VLOOKUP(VALUE(C9),Atos!$A$2:$U$353,6,FALSE)</f>
        <v>8</v>
      </c>
      <c r="H9" s="18">
        <f>IF(ISNA(VLOOKUP(B9,'Tabela de Procedimetnos'!$P$2:$R$12,3,FALSE)),G9*$R$2,G9*VLOOKUP(B9,'Tabela de Procedimetnos'!$P$2:$R$12,3,FALSE))</f>
        <v>2.8</v>
      </c>
      <c r="P9" s="9" t="s">
        <v>1230</v>
      </c>
      <c r="Q9" s="16"/>
      <c r="R9" s="11">
        <f>IF('Tabela de Procedimetnos'!$Q9&lt;&gt;"",'Tabela de Procedimetnos'!$Q9,$R$2)</f>
        <v>0.35</v>
      </c>
    </row>
    <row r="10" spans="2:18" ht="35.1" customHeight="1" x14ac:dyDescent="0.25">
      <c r="B10" s="26" t="s">
        <v>1777</v>
      </c>
      <c r="C10" s="30" t="s">
        <v>229</v>
      </c>
      <c r="D10" s="45" t="s">
        <v>1843</v>
      </c>
      <c r="E10" s="37" t="s">
        <v>1833</v>
      </c>
      <c r="F10" s="41" t="str">
        <f>VLOOKUP(VALUE(C10),Atos!$A$2:$U$353,5,FALSE)</f>
        <v>DENTE</v>
      </c>
      <c r="G10" s="14">
        <f>VLOOKUP(VALUE(C10),Atos!$A$2:$U$353,6,FALSE)</f>
        <v>8</v>
      </c>
      <c r="H10" s="18">
        <f>IF(ISNA(VLOOKUP(B10,'Tabela de Procedimetnos'!$P$2:$R$12,3,FALSE)),G10*$R$2,G10*VLOOKUP(B10,'Tabela de Procedimetnos'!$P$2:$R$12,3,FALSE))</f>
        <v>2.8</v>
      </c>
      <c r="P10" s="9" t="s">
        <v>1224</v>
      </c>
      <c r="Q10" s="16"/>
      <c r="R10" s="11">
        <f>IF('Tabela de Procedimetnos'!$Q10&lt;&gt;"",'Tabela de Procedimetnos'!$Q10,$R$2)</f>
        <v>0.35</v>
      </c>
    </row>
    <row r="11" spans="2:18" ht="35.1" customHeight="1" x14ac:dyDescent="0.25">
      <c r="B11" s="26" t="s">
        <v>1777</v>
      </c>
      <c r="C11" s="30" t="s">
        <v>230</v>
      </c>
      <c r="D11" s="45" t="s">
        <v>1844</v>
      </c>
      <c r="E11" s="37" t="s">
        <v>1834</v>
      </c>
      <c r="F11" s="41" t="str">
        <f>VLOOKUP(VALUE(C11),Atos!$A$2:$U$353,5,FALSE)</f>
        <v>DENTE</v>
      </c>
      <c r="G11" s="14">
        <f>VLOOKUP(VALUE(C11),Atos!$A$2:$U$353,6,FALSE)</f>
        <v>8</v>
      </c>
      <c r="H11" s="18">
        <f>IF(ISNA(VLOOKUP(B11,'Tabela de Procedimetnos'!$P$2:$R$12,3,FALSE)),G11*$R$2,G11*VLOOKUP(B11,'Tabela de Procedimetnos'!$P$2:$R$12,3,FALSE))</f>
        <v>2.8</v>
      </c>
      <c r="P11" s="10" t="s">
        <v>1223</v>
      </c>
      <c r="Q11" s="17"/>
      <c r="R11" s="11">
        <f>IF('Tabela de Procedimetnos'!$Q11&lt;&gt;"",'Tabela de Procedimetnos'!$Q11,$R$2)</f>
        <v>0.35</v>
      </c>
    </row>
    <row r="12" spans="2:18" ht="35.1" customHeight="1" x14ac:dyDescent="0.25">
      <c r="B12" s="26" t="s">
        <v>1777</v>
      </c>
      <c r="C12" s="30" t="s">
        <v>231</v>
      </c>
      <c r="D12" s="45" t="s">
        <v>1845</v>
      </c>
      <c r="E12" s="37" t="s">
        <v>1808</v>
      </c>
      <c r="F12" s="41" t="str">
        <f>VLOOKUP(VALUE(C12),Atos!$A$2:$U$353,5,FALSE)</f>
        <v>DENTE</v>
      </c>
      <c r="G12" s="14">
        <f>VLOOKUP(VALUE(C12),Atos!$A$2:$U$353,6,FALSE)</f>
        <v>8</v>
      </c>
      <c r="H12" s="18">
        <f>IF(ISNA(VLOOKUP(B12,'Tabela de Procedimetnos'!$P$2:$R$12,3,FALSE)),G12*$R$2,G12*VLOOKUP(B12,'Tabela de Procedimetnos'!$P$2:$R$12,3,FALSE))</f>
        <v>2.8</v>
      </c>
      <c r="P12" s="9" t="s">
        <v>1231</v>
      </c>
      <c r="Q12" s="16"/>
      <c r="R12" s="11">
        <f>IF(AND('Tabela de Procedimetnos'!$Q12&lt;&gt;"",'Tabela de Procedimetnos'!$Q12&lt;0.3),'Tabela de Procedimetnos'!$Q12,0.3)</f>
        <v>0.3</v>
      </c>
    </row>
    <row r="13" spans="2:18" ht="35.1" customHeight="1" x14ac:dyDescent="0.25">
      <c r="B13" s="26" t="s">
        <v>1777</v>
      </c>
      <c r="C13" s="30" t="s">
        <v>232</v>
      </c>
      <c r="D13" s="45" t="s">
        <v>1846</v>
      </c>
      <c r="E13" s="37" t="s">
        <v>1781</v>
      </c>
      <c r="F13" s="41" t="str">
        <f>VLOOKUP(VALUE(C13),Atos!$A$2:$U$353,5,FALSE)</f>
        <v>DENTE</v>
      </c>
      <c r="G13" s="14">
        <f>VLOOKUP(VALUE(C13),Atos!$A$2:$U$353,6,FALSE)</f>
        <v>8</v>
      </c>
      <c r="H13" s="18">
        <f>IF(ISNA(VLOOKUP(B13,'Tabela de Procedimetnos'!$P$2:$R$12,3,FALSE)),G13*$R$2,G13*VLOOKUP(B13,'Tabela de Procedimetnos'!$P$2:$R$12,3,FALSE))</f>
        <v>2.8</v>
      </c>
      <c r="Q13" s="13"/>
    </row>
    <row r="14" spans="2:18" ht="35.1" customHeight="1" x14ac:dyDescent="0.25">
      <c r="B14" s="26" t="s">
        <v>1777</v>
      </c>
      <c r="C14" s="30" t="s">
        <v>233</v>
      </c>
      <c r="D14" s="45" t="s">
        <v>1847</v>
      </c>
      <c r="E14" s="37" t="s">
        <v>1781</v>
      </c>
      <c r="F14" s="41" t="str">
        <f>VLOOKUP(VALUE(C14),Atos!$A$2:$U$353,5,FALSE)</f>
        <v>DENTE</v>
      </c>
      <c r="G14" s="14">
        <f>VLOOKUP(VALUE(C14),Atos!$A$2:$U$353,6,FALSE)</f>
        <v>8</v>
      </c>
      <c r="H14" s="18">
        <f>IF(ISNA(VLOOKUP(B14,'Tabela de Procedimetnos'!$P$2:$R$12,3,FALSE)),G14*$R$2,G14*VLOOKUP(B14,'Tabela de Procedimetnos'!$P$2:$R$12,3,FALSE))</f>
        <v>2.8</v>
      </c>
    </row>
    <row r="15" spans="2:18" ht="35.1" customHeight="1" x14ac:dyDescent="0.25">
      <c r="B15" s="26" t="s">
        <v>1777</v>
      </c>
      <c r="C15" s="30" t="s">
        <v>234</v>
      </c>
      <c r="D15" s="45" t="s">
        <v>1848</v>
      </c>
      <c r="E15" s="37" t="s">
        <v>1808</v>
      </c>
      <c r="F15" s="41" t="str">
        <f>VLOOKUP(VALUE(C15),Atos!$A$2:$U$353,5,FALSE)</f>
        <v>DENTE</v>
      </c>
      <c r="G15" s="14">
        <f>VLOOKUP(VALUE(C15),Atos!$A$2:$U$353,6,FALSE)</f>
        <v>8</v>
      </c>
      <c r="H15" s="18">
        <f>IF(ISNA(VLOOKUP(B15,'Tabela de Procedimetnos'!$P$2:$R$12,3,FALSE)),G15*$R$2,G15*VLOOKUP(B15,'Tabela de Procedimetnos'!$P$2:$R$12,3,FALSE))</f>
        <v>2.8</v>
      </c>
    </row>
    <row r="16" spans="2:18" ht="35.1" customHeight="1" x14ac:dyDescent="0.25">
      <c r="B16" s="26" t="s">
        <v>1777</v>
      </c>
      <c r="C16" s="30" t="s">
        <v>235</v>
      </c>
      <c r="D16" s="45" t="s">
        <v>1849</v>
      </c>
      <c r="E16" s="37" t="s">
        <v>1808</v>
      </c>
      <c r="F16" s="41" t="str">
        <f>VLOOKUP(VALUE(C16),Atos!$A$2:$U$353,5,FALSE)</f>
        <v>DENTE</v>
      </c>
      <c r="G16" s="14">
        <f>VLOOKUP(VALUE(C16),Atos!$A$2:$U$353,6,FALSE)</f>
        <v>8</v>
      </c>
      <c r="H16" s="18">
        <f>IF(ISNA(VLOOKUP(B16,'Tabela de Procedimetnos'!$P$2:$R$12,3,FALSE)),G16*$R$2,G16*VLOOKUP(B16,'Tabela de Procedimetnos'!$P$2:$R$12,3,FALSE))</f>
        <v>2.8</v>
      </c>
    </row>
    <row r="17" spans="2:8" ht="35.1" customHeight="1" x14ac:dyDescent="0.25">
      <c r="B17" s="26" t="s">
        <v>1777</v>
      </c>
      <c r="C17" s="30" t="s">
        <v>236</v>
      </c>
      <c r="D17" s="45" t="s">
        <v>1850</v>
      </c>
      <c r="E17" s="37" t="s">
        <v>1835</v>
      </c>
      <c r="F17" s="41" t="str">
        <f>VLOOKUP(VALUE(C17),Atos!$A$2:$U$353,5,FALSE)</f>
        <v>DENTE</v>
      </c>
      <c r="G17" s="14">
        <f>VLOOKUP(VALUE(C17),Atos!$A$2:$U$353,6,FALSE)</f>
        <v>8</v>
      </c>
      <c r="H17" s="18">
        <f>IF(ISNA(VLOOKUP(B17,'Tabela de Procedimetnos'!$P$2:$R$12,3,FALSE)),G17*$R$2,G17*VLOOKUP(B17,'Tabela de Procedimetnos'!$P$2:$R$12,3,FALSE))</f>
        <v>2.8</v>
      </c>
    </row>
    <row r="18" spans="2:8" ht="35.1" customHeight="1" x14ac:dyDescent="0.25">
      <c r="B18" s="26" t="s">
        <v>1777</v>
      </c>
      <c r="C18" s="30" t="s">
        <v>237</v>
      </c>
      <c r="D18" s="45" t="s">
        <v>1851</v>
      </c>
      <c r="E18" s="37" t="s">
        <v>1808</v>
      </c>
      <c r="F18" s="41" t="str">
        <f>VLOOKUP(VALUE(C18),Atos!$A$2:$U$353,5,FALSE)</f>
        <v>DENTE</v>
      </c>
      <c r="G18" s="14">
        <f>VLOOKUP(VALUE(C18),Atos!$A$2:$U$353,6,FALSE)</f>
        <v>8</v>
      </c>
      <c r="H18" s="18">
        <f>IF(ISNA(VLOOKUP(B18,'Tabela de Procedimetnos'!$P$2:$R$12,3,FALSE)),G18*$R$2,G18*VLOOKUP(B18,'Tabela de Procedimetnos'!$P$2:$R$12,3,FALSE))</f>
        <v>2.8</v>
      </c>
    </row>
    <row r="19" spans="2:8" ht="35.1" customHeight="1" x14ac:dyDescent="0.25">
      <c r="B19" s="26" t="s">
        <v>1777</v>
      </c>
      <c r="C19" s="30" t="s">
        <v>238</v>
      </c>
      <c r="D19" s="45" t="s">
        <v>1852</v>
      </c>
      <c r="E19" s="37" t="s">
        <v>1781</v>
      </c>
      <c r="F19" s="41" t="str">
        <f>VLOOKUP(VALUE(C19),Atos!$A$2:$U$353,5,FALSE)</f>
        <v>DENTE</v>
      </c>
      <c r="G19" s="14">
        <f>VLOOKUP(VALUE(C19),Atos!$A$2:$U$353,6,FALSE)</f>
        <v>8</v>
      </c>
      <c r="H19" s="18">
        <f>IF(ISNA(VLOOKUP(B19,'Tabela de Procedimetnos'!$P$2:$R$12,3,FALSE)),G19*$R$2,G19*VLOOKUP(B19,'Tabela de Procedimetnos'!$P$2:$R$12,3,FALSE))</f>
        <v>2.8</v>
      </c>
    </row>
    <row r="20" spans="2:8" ht="35.1" customHeight="1" x14ac:dyDescent="0.25">
      <c r="B20" s="26" t="s">
        <v>1777</v>
      </c>
      <c r="C20" s="30" t="s">
        <v>239</v>
      </c>
      <c r="D20" s="45" t="s">
        <v>1853</v>
      </c>
      <c r="E20" s="37" t="s">
        <v>1808</v>
      </c>
      <c r="F20" s="41" t="str">
        <f>VLOOKUP(VALUE(C20),Atos!$A$2:$U$353,5,FALSE)</f>
        <v>DENTE</v>
      </c>
      <c r="G20" s="14">
        <f>VLOOKUP(VALUE(C20),Atos!$A$2:$U$353,6,FALSE)</f>
        <v>8</v>
      </c>
      <c r="H20" s="18">
        <f>IF(ISNA(VLOOKUP(B20,'Tabela de Procedimetnos'!$P$2:$R$12,3,FALSE)),G20*$R$2,G20*VLOOKUP(B20,'Tabela de Procedimetnos'!$P$2:$R$12,3,FALSE))</f>
        <v>2.8</v>
      </c>
    </row>
    <row r="21" spans="2:8" ht="35.1" customHeight="1" thickBot="1" x14ac:dyDescent="0.3">
      <c r="B21" s="56" t="s">
        <v>1777</v>
      </c>
      <c r="C21" s="57" t="s">
        <v>240</v>
      </c>
      <c r="D21" s="58" t="s">
        <v>1854</v>
      </c>
      <c r="E21" s="38" t="s">
        <v>1833</v>
      </c>
      <c r="F21" s="42" t="str">
        <f>VLOOKUP(VALUE(C21),Atos!$A$2:$U$353,5,FALSE)</f>
        <v>DENTE</v>
      </c>
      <c r="G21" s="59">
        <f>VLOOKUP(VALUE(C21),Atos!$A$2:$U$353,6,FALSE)</f>
        <v>8</v>
      </c>
      <c r="H21" s="60">
        <f>IF(ISNA(VLOOKUP(B21,'Tabela de Procedimetnos'!$P$2:$R$12,3,FALSE)),G21*$R$2,G21*VLOOKUP(B21,'Tabela de Procedimetnos'!$P$2:$R$12,3,FALSE))</f>
        <v>2.8</v>
      </c>
    </row>
    <row r="22" spans="2:8" ht="35.1" customHeight="1" x14ac:dyDescent="0.25">
      <c r="B22" s="62" t="s">
        <v>1769</v>
      </c>
      <c r="C22" s="50" t="s">
        <v>91</v>
      </c>
      <c r="D22" s="51" t="s">
        <v>1855</v>
      </c>
      <c r="E22" s="52" t="s">
        <v>1800</v>
      </c>
      <c r="F22" s="53" t="str">
        <f>VLOOKUP(VALUE(C22),Atos!$A$2:$U$353,5,FALSE)</f>
        <v>BOCA</v>
      </c>
      <c r="G22" s="54">
        <f>VLOOKUP(VALUE(C22),Atos!$A$2:$U$353,6,FALSE)</f>
        <v>34</v>
      </c>
      <c r="H22" s="55">
        <f>IF(ISNA(VLOOKUP(B22,'Tabela de Procedimetnos'!$P$2:$R$12,3,FALSE)),G22*$R$2,G22*VLOOKUP(B22,'Tabela de Procedimetnos'!$P$2:$R$12,3,FALSE))</f>
        <v>11.899999999999999</v>
      </c>
    </row>
    <row r="23" spans="2:8" ht="35.1" customHeight="1" x14ac:dyDescent="0.25">
      <c r="B23" s="27" t="s">
        <v>1769</v>
      </c>
      <c r="C23" s="30" t="s">
        <v>93</v>
      </c>
      <c r="D23" s="45" t="s">
        <v>1856</v>
      </c>
      <c r="E23" s="37" t="s">
        <v>1832</v>
      </c>
      <c r="F23" s="41" t="str">
        <f>VLOOKUP(VALUE(C23),Atos!$A$2:$U$353,5,FALSE)</f>
        <v>BOCA</v>
      </c>
      <c r="G23" s="14">
        <f>VLOOKUP(VALUE(C23),Atos!$A$2:$U$353,6,FALSE)</f>
        <v>222</v>
      </c>
      <c r="H23" s="18">
        <f>IF(ISNA(VLOOKUP(B23,'Tabela de Procedimetnos'!$P$2:$R$12,3,FALSE)),G23*$R$2,G23*VLOOKUP(B23,'Tabela de Procedimetnos'!$P$2:$R$12,3,FALSE))</f>
        <v>77.699999999999989</v>
      </c>
    </row>
    <row r="24" spans="2:8" ht="35.1" customHeight="1" x14ac:dyDescent="0.25">
      <c r="B24" s="27" t="s">
        <v>1769</v>
      </c>
      <c r="C24" s="30" t="s">
        <v>94</v>
      </c>
      <c r="D24" s="45" t="s">
        <v>1857</v>
      </c>
      <c r="E24" s="37" t="s">
        <v>1832</v>
      </c>
      <c r="F24" s="41" t="str">
        <f>VLOOKUP(VALUE(C24),Atos!$A$2:$U$353,5,FALSE)</f>
        <v>BOCA</v>
      </c>
      <c r="G24" s="14">
        <f>VLOOKUP(VALUE(C24),Atos!$A$2:$U$353,6,FALSE)</f>
        <v>222</v>
      </c>
      <c r="H24" s="18">
        <f>IF(ISNA(VLOOKUP(B24,'Tabela de Procedimetnos'!$P$2:$R$12,3,FALSE)),G24*$R$2,G24*VLOOKUP(B24,'Tabela de Procedimetnos'!$P$2:$R$12,3,FALSE))</f>
        <v>77.699999999999989</v>
      </c>
    </row>
    <row r="25" spans="2:8" ht="35.1" customHeight="1" x14ac:dyDescent="0.25">
      <c r="B25" s="27" t="s">
        <v>1769</v>
      </c>
      <c r="C25" s="30" t="s">
        <v>95</v>
      </c>
      <c r="D25" s="45" t="s">
        <v>1858</v>
      </c>
      <c r="E25" s="37" t="s">
        <v>1832</v>
      </c>
      <c r="F25" s="41" t="str">
        <f>VLOOKUP(VALUE(C25),Atos!$A$2:$U$353,5,FALSE)</f>
        <v>BOCA</v>
      </c>
      <c r="G25" s="14">
        <f>VLOOKUP(VALUE(C25),Atos!$A$2:$U$353,6,FALSE)</f>
        <v>222</v>
      </c>
      <c r="H25" s="18">
        <f>IF(ISNA(VLOOKUP(B25,'Tabela de Procedimetnos'!$P$2:$R$12,3,FALSE)),G25*$R$2,G25*VLOOKUP(B25,'Tabela de Procedimetnos'!$P$2:$R$12,3,FALSE))</f>
        <v>77.699999999999989</v>
      </c>
    </row>
    <row r="26" spans="2:8" ht="35.1" customHeight="1" thickBot="1" x14ac:dyDescent="0.3">
      <c r="B26" s="28" t="s">
        <v>1769</v>
      </c>
      <c r="C26" s="63" t="s">
        <v>96</v>
      </c>
      <c r="D26" s="58" t="s">
        <v>1859</v>
      </c>
      <c r="E26" s="38" t="s">
        <v>1832</v>
      </c>
      <c r="F26" s="42" t="str">
        <f>VLOOKUP(VALUE(C26),Atos!$A$2:$U$353,5,FALSE)</f>
        <v>BOCA</v>
      </c>
      <c r="G26" s="59">
        <f>VLOOKUP(VALUE(C26),Atos!$A$2:$U$353,6,FALSE)</f>
        <v>222</v>
      </c>
      <c r="H26" s="60">
        <f>IF(ISNA(VLOOKUP(B26,'Tabela de Procedimetnos'!$P$2:$R$12,3,FALSE)),G26*$R$2,G26*VLOOKUP(B26,'Tabela de Procedimetnos'!$P$2:$R$12,3,FALSE))</f>
        <v>77.699999999999989</v>
      </c>
    </row>
    <row r="27" spans="2:8" ht="35.1" customHeight="1" x14ac:dyDescent="0.25">
      <c r="B27" s="25" t="s">
        <v>1770</v>
      </c>
      <c r="C27" s="61" t="s">
        <v>155</v>
      </c>
      <c r="D27" s="44" t="s">
        <v>1860</v>
      </c>
      <c r="E27" s="36" t="s">
        <v>1800</v>
      </c>
      <c r="F27" s="40" t="str">
        <f>VLOOKUP(VALUE(C27),Atos!$A$2:$U$353,5,FALSE)</f>
        <v>BOCA</v>
      </c>
      <c r="G27" s="19">
        <f>VLOOKUP(VALUE(C27),Atos!$A$2:$U$353,6,FALSE)</f>
        <v>72</v>
      </c>
      <c r="H27" s="20">
        <f>IF(ISNA(VLOOKUP(B27,'Tabela de Procedimetnos'!$P$2:$R$12,3,FALSE)),G27*$R$2,G27*VLOOKUP(B27,'Tabela de Procedimetnos'!$P$2:$R$12,3,FALSE))</f>
        <v>25.2</v>
      </c>
    </row>
    <row r="28" spans="2:8" ht="35.1" customHeight="1" x14ac:dyDescent="0.25">
      <c r="B28" s="26" t="s">
        <v>1770</v>
      </c>
      <c r="C28" s="33" t="s">
        <v>156</v>
      </c>
      <c r="D28" s="45" t="s">
        <v>1861</v>
      </c>
      <c r="E28" s="37" t="s">
        <v>1781</v>
      </c>
      <c r="F28" s="41" t="str">
        <f>VLOOKUP(VALUE(C28),Atos!$A$2:$U$353,5,FALSE)</f>
        <v>BOCA</v>
      </c>
      <c r="G28" s="14">
        <f>VLOOKUP(VALUE(C28),Atos!$A$2:$U$353,6,FALSE)</f>
        <v>34</v>
      </c>
      <c r="H28" s="18">
        <f>IF(ISNA(VLOOKUP(B28,'Tabela de Procedimetnos'!$P$2:$R$12,3,FALSE)),G28*$R$2,G28*VLOOKUP(B28,'Tabela de Procedimetnos'!$P$2:$R$12,3,FALSE))</f>
        <v>11.899999999999999</v>
      </c>
    </row>
    <row r="29" spans="2:8" ht="35.1" customHeight="1" x14ac:dyDescent="0.25">
      <c r="B29" s="26" t="s">
        <v>1770</v>
      </c>
      <c r="C29" s="30" t="s">
        <v>157</v>
      </c>
      <c r="D29" s="45" t="s">
        <v>1862</v>
      </c>
      <c r="E29" s="37" t="s">
        <v>1781</v>
      </c>
      <c r="F29" s="41" t="str">
        <f>VLOOKUP(VALUE(C29),Atos!$A$2:$U$353,5,FALSE)</f>
        <v>BOCA</v>
      </c>
      <c r="G29" s="14">
        <f>VLOOKUP(VALUE(C29),Atos!$A$2:$U$353,6,FALSE)</f>
        <v>21</v>
      </c>
      <c r="H29" s="18">
        <f>IF(ISNA(VLOOKUP(B29,'Tabela de Procedimetnos'!$P$2:$R$12,3,FALSE)),G29*$R$2,G29*VLOOKUP(B29,'Tabela de Procedimetnos'!$P$2:$R$12,3,FALSE))</f>
        <v>7.35</v>
      </c>
    </row>
    <row r="30" spans="2:8" ht="35.1" customHeight="1" x14ac:dyDescent="0.25">
      <c r="B30" s="26" t="s">
        <v>1770</v>
      </c>
      <c r="C30" s="30" t="s">
        <v>158</v>
      </c>
      <c r="D30" s="45" t="s">
        <v>1863</v>
      </c>
      <c r="E30" s="37" t="s">
        <v>1800</v>
      </c>
      <c r="F30" s="41" t="str">
        <f>VLOOKUP(VALUE(C30),Atos!$A$2:$U$353,5,FALSE)</f>
        <v>HEMIARCADA</v>
      </c>
      <c r="G30" s="14">
        <f>VLOOKUP(VALUE(C30),Atos!$A$2:$U$353,6,FALSE)</f>
        <v>35</v>
      </c>
      <c r="H30" s="18">
        <f>IF(ISNA(VLOOKUP(B30,'Tabela de Procedimetnos'!$P$2:$R$12,3,FALSE)),G30*$R$2,G30*VLOOKUP(B30,'Tabela de Procedimetnos'!$P$2:$R$12,3,FALSE))</f>
        <v>12.25</v>
      </c>
    </row>
    <row r="31" spans="2:8" ht="35.1" customHeight="1" x14ac:dyDescent="0.25">
      <c r="B31" s="26" t="s">
        <v>1770</v>
      </c>
      <c r="C31" s="30" t="s">
        <v>160</v>
      </c>
      <c r="D31" s="45" t="s">
        <v>1864</v>
      </c>
      <c r="E31" s="37" t="s">
        <v>1832</v>
      </c>
      <c r="F31" s="41" t="str">
        <f>VLOOKUP(VALUE(C31),Atos!$A$2:$U$353,5,FALSE)</f>
        <v>BOCA</v>
      </c>
      <c r="G31" s="14">
        <f>VLOOKUP(VALUE(C31),Atos!$A$2:$U$353,6,FALSE)</f>
        <v>44</v>
      </c>
      <c r="H31" s="18">
        <f>IF(ISNA(VLOOKUP(B31,'Tabela de Procedimetnos'!$P$2:$R$12,3,FALSE)),G31*$R$2,G31*VLOOKUP(B31,'Tabela de Procedimetnos'!$P$2:$R$12,3,FALSE))</f>
        <v>15.399999999999999</v>
      </c>
    </row>
    <row r="32" spans="2:8" ht="35.1" customHeight="1" thickBot="1" x14ac:dyDescent="0.3">
      <c r="B32" s="64" t="s">
        <v>1770</v>
      </c>
      <c r="C32" s="65" t="s">
        <v>161</v>
      </c>
      <c r="D32" s="66" t="s">
        <v>1865</v>
      </c>
      <c r="E32" s="67" t="s">
        <v>1832</v>
      </c>
      <c r="F32" s="68" t="str">
        <f>VLOOKUP(VALUE(C32),Atos!$A$2:$U$353,5,FALSE)</f>
        <v>BOCA</v>
      </c>
      <c r="G32" s="69">
        <f>VLOOKUP(VALUE(C32),Atos!$A$2:$U$353,6,FALSE)</f>
        <v>44</v>
      </c>
      <c r="H32" s="70">
        <f>IF(ISNA(VLOOKUP(B32,'Tabela de Procedimetnos'!$P$2:$R$12,3,FALSE)),G32*$R$2,G32*VLOOKUP(B32,'Tabela de Procedimetnos'!$P$2:$R$12,3,FALSE))</f>
        <v>15.399999999999999</v>
      </c>
    </row>
    <row r="33" spans="2:8" ht="35.1" customHeight="1" x14ac:dyDescent="0.25">
      <c r="B33" s="62" t="s">
        <v>1778</v>
      </c>
      <c r="C33" s="50" t="s">
        <v>207</v>
      </c>
      <c r="D33" s="71" t="s">
        <v>1866</v>
      </c>
      <c r="E33" s="52" t="s">
        <v>1829</v>
      </c>
      <c r="F33" s="53" t="str">
        <f>VLOOKUP(VALUE(C33),Atos!$A$2:$U$353,5,FALSE)</f>
        <v>BOCA</v>
      </c>
      <c r="G33" s="54">
        <f>VLOOKUP(VALUE(C33),Atos!$A$2:$U$353,6,FALSE)</f>
        <v>22</v>
      </c>
      <c r="H33" s="55">
        <f>IF(ISNA(VLOOKUP(B33,'Tabela de Procedimetnos'!$P$2:$R$12,3,FALSE)),G33*$R$2,G33*VLOOKUP(B33,'Tabela de Procedimetnos'!$P$2:$R$12,3,FALSE))</f>
        <v>7.6999999999999993</v>
      </c>
    </row>
    <row r="34" spans="2:8" ht="35.1" customHeight="1" x14ac:dyDescent="0.25">
      <c r="B34" s="27" t="s">
        <v>1778</v>
      </c>
      <c r="C34" s="30" t="s">
        <v>208</v>
      </c>
      <c r="D34" s="45" t="s">
        <v>1867</v>
      </c>
      <c r="E34" s="37" t="s">
        <v>1829</v>
      </c>
      <c r="F34" s="41" t="str">
        <f>VLOOKUP(VALUE(C34),Atos!$A$2:$U$353,5,FALSE)</f>
        <v>BOCA</v>
      </c>
      <c r="G34" s="14">
        <f>VLOOKUP(VALUE(C34),Atos!$A$2:$U$353,6,FALSE)</f>
        <v>222</v>
      </c>
      <c r="H34" s="18">
        <f>IF(ISNA(VLOOKUP(B34,'Tabela de Procedimetnos'!$P$2:$R$12,3,FALSE)),G34*$R$2,G34*VLOOKUP(B34,'Tabela de Procedimetnos'!$P$2:$R$12,3,FALSE))</f>
        <v>77.699999999999989</v>
      </c>
    </row>
    <row r="35" spans="2:8" ht="35.1" customHeight="1" x14ac:dyDescent="0.25">
      <c r="B35" s="27" t="s">
        <v>1778</v>
      </c>
      <c r="C35" s="30" t="s">
        <v>209</v>
      </c>
      <c r="D35" s="46" t="s">
        <v>1868</v>
      </c>
      <c r="E35" s="37" t="s">
        <v>1830</v>
      </c>
      <c r="F35" s="41" t="str">
        <f>VLOOKUP(VALUE(C35),Atos!$A$2:$U$353,5,FALSE)</f>
        <v>BOCA</v>
      </c>
      <c r="G35" s="14">
        <f>VLOOKUP(VALUE(C35),Atos!$A$2:$U$353,6,FALSE)</f>
        <v>44</v>
      </c>
      <c r="H35" s="18">
        <f>IF(ISNA(VLOOKUP(B35,'Tabela de Procedimetnos'!$P$2:$R$12,3,FALSE)),G35*$R$2,G35*VLOOKUP(B35,'Tabela de Procedimetnos'!$P$2:$R$12,3,FALSE))</f>
        <v>15.399999999999999</v>
      </c>
    </row>
    <row r="36" spans="2:8" ht="35.1" customHeight="1" x14ac:dyDescent="0.25">
      <c r="B36" s="27" t="s">
        <v>1778</v>
      </c>
      <c r="C36" s="30" t="s">
        <v>210</v>
      </c>
      <c r="D36" s="45" t="s">
        <v>1869</v>
      </c>
      <c r="E36" s="37" t="s">
        <v>1829</v>
      </c>
      <c r="F36" s="41" t="str">
        <f>VLOOKUP(VALUE(C36),Atos!$A$2:$U$353,5,FALSE)</f>
        <v>ARCADA</v>
      </c>
      <c r="G36" s="14">
        <f>VLOOKUP(VALUE(C36),Atos!$A$2:$U$353,6,FALSE)</f>
        <v>29</v>
      </c>
      <c r="H36" s="18">
        <f>IF(ISNA(VLOOKUP(B36,'Tabela de Procedimetnos'!$P$2:$R$12,3,FALSE)),G36*$R$2,G36*VLOOKUP(B36,'Tabela de Procedimetnos'!$P$2:$R$12,3,FALSE))</f>
        <v>10.149999999999999</v>
      </c>
    </row>
    <row r="37" spans="2:8" ht="35.1" customHeight="1" x14ac:dyDescent="0.25">
      <c r="B37" s="27" t="s">
        <v>1778</v>
      </c>
      <c r="C37" s="30" t="s">
        <v>211</v>
      </c>
      <c r="D37" s="45" t="s">
        <v>1870</v>
      </c>
      <c r="E37" s="37" t="s">
        <v>1829</v>
      </c>
      <c r="F37" s="41" t="str">
        <f>VLOOKUP(VALUE(C37),Atos!$A$2:$U$353,5,FALSE)</f>
        <v>BOCA</v>
      </c>
      <c r="G37" s="14">
        <f>VLOOKUP(VALUE(C37),Atos!$A$2:$U$353,6,FALSE)</f>
        <v>78</v>
      </c>
      <c r="H37" s="18">
        <f>IF(ISNA(VLOOKUP(B37,'Tabela de Procedimetnos'!$P$2:$R$12,3,FALSE)),G37*$R$2,G37*VLOOKUP(B37,'Tabela de Procedimetnos'!$P$2:$R$12,3,FALSE))</f>
        <v>27.299999999999997</v>
      </c>
    </row>
    <row r="38" spans="2:8" ht="35.1" customHeight="1" x14ac:dyDescent="0.25">
      <c r="B38" s="27" t="s">
        <v>1778</v>
      </c>
      <c r="C38" s="30" t="s">
        <v>212</v>
      </c>
      <c r="D38" s="46" t="s">
        <v>1871</v>
      </c>
      <c r="E38" s="37" t="s">
        <v>1829</v>
      </c>
      <c r="F38" s="41" t="str">
        <f>VLOOKUP(VALUE(C38),Atos!$A$2:$U$353,5,FALSE)</f>
        <v>BOCA</v>
      </c>
      <c r="G38" s="14">
        <f>VLOOKUP(VALUE(C38),Atos!$A$2:$U$353,6,FALSE)</f>
        <v>96</v>
      </c>
      <c r="H38" s="18">
        <f>IF(ISNA(VLOOKUP(B38,'Tabela de Procedimetnos'!$P$2:$R$12,3,FALSE)),G38*$R$2,G38*VLOOKUP(B38,'Tabela de Procedimetnos'!$P$2:$R$12,3,FALSE))</f>
        <v>33.599999999999994</v>
      </c>
    </row>
    <row r="39" spans="2:8" ht="35.1" customHeight="1" x14ac:dyDescent="0.25">
      <c r="B39" s="27" t="s">
        <v>1778</v>
      </c>
      <c r="C39" s="30" t="s">
        <v>213</v>
      </c>
      <c r="D39" s="46" t="s">
        <v>1872</v>
      </c>
      <c r="E39" s="37" t="s">
        <v>1829</v>
      </c>
      <c r="F39" s="41" t="str">
        <f>VLOOKUP(VALUE(C39),Atos!$A$2:$U$353,5,FALSE)</f>
        <v>BOCA</v>
      </c>
      <c r="G39" s="14">
        <f>VLOOKUP(VALUE(C39),Atos!$A$2:$U$353,6,FALSE)</f>
        <v>86</v>
      </c>
      <c r="H39" s="18">
        <f>IF(ISNA(VLOOKUP(B39,'Tabela de Procedimetnos'!$P$2:$R$12,3,FALSE)),G39*$R$2,G39*VLOOKUP(B39,'Tabela de Procedimetnos'!$P$2:$R$12,3,FALSE))</f>
        <v>30.099999999999998</v>
      </c>
    </row>
    <row r="40" spans="2:8" ht="35.1" customHeight="1" x14ac:dyDescent="0.25">
      <c r="B40" s="27" t="s">
        <v>1778</v>
      </c>
      <c r="C40" s="30" t="s">
        <v>214</v>
      </c>
      <c r="D40" s="46" t="s">
        <v>1873</v>
      </c>
      <c r="E40" s="37" t="s">
        <v>1829</v>
      </c>
      <c r="F40" s="41" t="str">
        <f>VLOOKUP(VALUE(C40),Atos!$A$2:$U$353,5,FALSE)</f>
        <v>BOCA</v>
      </c>
      <c r="G40" s="14">
        <f>VLOOKUP(VALUE(C40),Atos!$A$2:$U$353,6,FALSE)</f>
        <v>193</v>
      </c>
      <c r="H40" s="18">
        <f>IF(ISNA(VLOOKUP(B40,'Tabela de Procedimetnos'!$P$2:$R$12,3,FALSE)),G40*$R$2,G40*VLOOKUP(B40,'Tabela de Procedimetnos'!$P$2:$R$12,3,FALSE))</f>
        <v>67.55</v>
      </c>
    </row>
    <row r="41" spans="2:8" ht="35.1" customHeight="1" x14ac:dyDescent="0.25">
      <c r="B41" s="27" t="s">
        <v>1778</v>
      </c>
      <c r="C41" s="30" t="s">
        <v>215</v>
      </c>
      <c r="D41" s="45" t="s">
        <v>1874</v>
      </c>
      <c r="E41" s="37" t="s">
        <v>1829</v>
      </c>
      <c r="F41" s="41" t="str">
        <f>VLOOKUP(VALUE(C41),Atos!$A$2:$U$353,5,FALSE)</f>
        <v>REGIAO</v>
      </c>
      <c r="G41" s="14">
        <f>VLOOKUP(VALUE(C41),Atos!$A$2:$U$353,6,FALSE)</f>
        <v>14</v>
      </c>
      <c r="H41" s="18">
        <f>IF(ISNA(VLOOKUP(B41,'Tabela de Procedimetnos'!$P$2:$R$12,3,FALSE)),G41*$R$2,G41*VLOOKUP(B41,'Tabela de Procedimetnos'!$P$2:$R$12,3,FALSE))</f>
        <v>4.8999999999999995</v>
      </c>
    </row>
    <row r="42" spans="2:8" ht="35.1" customHeight="1" x14ac:dyDescent="0.25">
      <c r="B42" s="27" t="s">
        <v>1778</v>
      </c>
      <c r="C42" s="30" t="s">
        <v>216</v>
      </c>
      <c r="D42" s="46" t="s">
        <v>1875</v>
      </c>
      <c r="E42" s="37" t="s">
        <v>1829</v>
      </c>
      <c r="F42" s="41" t="str">
        <f>VLOOKUP(VALUE(C42),Atos!$A$2:$U$353,5,FALSE)</f>
        <v>USUÁRIO</v>
      </c>
      <c r="G42" s="14">
        <f>VLOOKUP(VALUE(C42),Atos!$A$2:$U$353,6,FALSE)</f>
        <v>64</v>
      </c>
      <c r="H42" s="18">
        <f>IF(ISNA(VLOOKUP(B42,'Tabela de Procedimetnos'!$P$2:$R$12,3,FALSE)),G42*$R$2,G42*VLOOKUP(B42,'Tabela de Procedimetnos'!$P$2:$R$12,3,FALSE))</f>
        <v>22.4</v>
      </c>
    </row>
    <row r="43" spans="2:8" ht="35.1" customHeight="1" x14ac:dyDescent="0.25">
      <c r="B43" s="27" t="s">
        <v>1778</v>
      </c>
      <c r="C43" s="30" t="s">
        <v>217</v>
      </c>
      <c r="D43" s="45" t="s">
        <v>1876</v>
      </c>
      <c r="E43" s="37" t="s">
        <v>1829</v>
      </c>
      <c r="F43" s="41" t="str">
        <f>VLOOKUP(VALUE(C43),Atos!$A$2:$U$353,5,FALSE)</f>
        <v>REGIAO</v>
      </c>
      <c r="G43" s="14">
        <f>VLOOKUP(VALUE(C43),Atos!$A$2:$U$353,6,FALSE)</f>
        <v>14</v>
      </c>
      <c r="H43" s="18">
        <f>IF(ISNA(VLOOKUP(B43,'Tabela de Procedimetnos'!$P$2:$R$12,3,FALSE)),G43*$R$2,G43*VLOOKUP(B43,'Tabela de Procedimetnos'!$P$2:$R$12,3,FALSE))</f>
        <v>4.8999999999999995</v>
      </c>
    </row>
    <row r="44" spans="2:8" ht="35.1" customHeight="1" x14ac:dyDescent="0.25">
      <c r="B44" s="27" t="s">
        <v>1778</v>
      </c>
      <c r="C44" s="30" t="s">
        <v>218</v>
      </c>
      <c r="D44" s="46" t="s">
        <v>1877</v>
      </c>
      <c r="E44" s="37" t="s">
        <v>1829</v>
      </c>
      <c r="F44" s="41" t="str">
        <f>VLOOKUP(VALUE(C44),Atos!$A$2:$U$353,5,FALSE)</f>
        <v>BOCA</v>
      </c>
      <c r="G44" s="14">
        <f>VLOOKUP(VALUE(C44),Atos!$A$2:$U$353,6,FALSE)</f>
        <v>86</v>
      </c>
      <c r="H44" s="18">
        <f>IF(ISNA(VLOOKUP(B44,'Tabela de Procedimetnos'!$P$2:$R$12,3,FALSE)),G44*$R$2,G44*VLOOKUP(B44,'Tabela de Procedimetnos'!$P$2:$R$12,3,FALSE))</f>
        <v>30.099999999999998</v>
      </c>
    </row>
    <row r="45" spans="2:8" ht="35.1" customHeight="1" x14ac:dyDescent="0.25">
      <c r="B45" s="27" t="s">
        <v>1778</v>
      </c>
      <c r="C45" s="30" t="s">
        <v>220</v>
      </c>
      <c r="D45" s="46" t="s">
        <v>1878</v>
      </c>
      <c r="E45" s="37" t="s">
        <v>1829</v>
      </c>
      <c r="F45" s="41" t="str">
        <f>VLOOKUP(VALUE(C45),Atos!$A$2:$U$353,5,FALSE)</f>
        <v>BOCA</v>
      </c>
      <c r="G45" s="14">
        <f>VLOOKUP(VALUE(C45),Atos!$A$2:$U$353,6,FALSE)</f>
        <v>86</v>
      </c>
      <c r="H45" s="18">
        <f>IF(ISNA(VLOOKUP(B45,'Tabela de Procedimetnos'!$P$2:$R$12,3,FALSE)),G45*$R$2,G45*VLOOKUP(B45,'Tabela de Procedimetnos'!$P$2:$R$12,3,FALSE))</f>
        <v>30.099999999999998</v>
      </c>
    </row>
    <row r="46" spans="2:8" ht="35.1" customHeight="1" x14ac:dyDescent="0.25">
      <c r="B46" s="27" t="s">
        <v>1778</v>
      </c>
      <c r="C46" s="30" t="s">
        <v>221</v>
      </c>
      <c r="D46" s="46" t="s">
        <v>1879</v>
      </c>
      <c r="E46" s="37" t="s">
        <v>1829</v>
      </c>
      <c r="F46" s="41" t="str">
        <f>VLOOKUP(VALUE(C46),Atos!$A$2:$U$353,5,FALSE)</f>
        <v>BOCA</v>
      </c>
      <c r="G46" s="14">
        <f>VLOOKUP(VALUE(C46),Atos!$A$2:$U$353,6,FALSE)</f>
        <v>110</v>
      </c>
      <c r="H46" s="18">
        <f>IF(ISNA(VLOOKUP(B46,'Tabela de Procedimetnos'!$P$2:$R$12,3,FALSE)),G46*$R$2,G46*VLOOKUP(B46,'Tabela de Procedimetnos'!$P$2:$R$12,3,FALSE))</f>
        <v>38.5</v>
      </c>
    </row>
    <row r="47" spans="2:8" ht="35.1" customHeight="1" x14ac:dyDescent="0.25">
      <c r="B47" s="27" t="s">
        <v>1778</v>
      </c>
      <c r="C47" s="30" t="s">
        <v>636</v>
      </c>
      <c r="D47" s="46" t="s">
        <v>1880</v>
      </c>
      <c r="E47" s="37" t="s">
        <v>1831</v>
      </c>
      <c r="F47" s="41" t="str">
        <f>VLOOKUP(VALUE(C47),Atos!$A$2:$U$353,5,FALSE)</f>
        <v>BOCA</v>
      </c>
      <c r="G47" s="14">
        <f>VLOOKUP(VALUE(C47),Atos!$A$2:$U$353,6,FALSE)</f>
        <v>381</v>
      </c>
      <c r="H47" s="18">
        <f>IF(ISNA(VLOOKUP(B47,'Tabela de Procedimetnos'!$P$2:$R$12,3,FALSE)),G47*$R$2,G47*VLOOKUP(B47,'Tabela de Procedimetnos'!$P$2:$R$12,3,FALSE))</f>
        <v>133.35</v>
      </c>
    </row>
    <row r="48" spans="2:8" ht="35.1" customHeight="1" x14ac:dyDescent="0.25">
      <c r="B48" s="27" t="s">
        <v>1778</v>
      </c>
      <c r="C48" s="30" t="s">
        <v>639</v>
      </c>
      <c r="D48" s="46" t="s">
        <v>1881</v>
      </c>
      <c r="E48" s="37" t="s">
        <v>1831</v>
      </c>
      <c r="F48" s="41" t="str">
        <f>VLOOKUP(VALUE(C48),Atos!$A$2:$U$353,5,FALSE)</f>
        <v>BOCA</v>
      </c>
      <c r="G48" s="14">
        <f>VLOOKUP(VALUE(C48),Atos!$A$2:$U$353,6,FALSE)</f>
        <v>346</v>
      </c>
      <c r="H48" s="18">
        <f>IF(ISNA(VLOOKUP(B48,'Tabela de Procedimetnos'!$P$2:$R$12,3,FALSE)),G48*$R$2,G48*VLOOKUP(B48,'Tabela de Procedimetnos'!$P$2:$R$12,3,FALSE))</f>
        <v>121.1</v>
      </c>
    </row>
    <row r="49" spans="2:8" ht="35.1" customHeight="1" thickBot="1" x14ac:dyDescent="0.3">
      <c r="B49" s="28" t="s">
        <v>1778</v>
      </c>
      <c r="C49" s="63" t="s">
        <v>642</v>
      </c>
      <c r="D49" s="43" t="s">
        <v>1882</v>
      </c>
      <c r="E49" s="38" t="s">
        <v>1831</v>
      </c>
      <c r="F49" s="42" t="str">
        <f>VLOOKUP(VALUE(C49),Atos!$A$2:$U$353,5,FALSE)</f>
        <v>BOCA</v>
      </c>
      <c r="G49" s="59">
        <f>VLOOKUP(VALUE(C49),Atos!$A$2:$U$353,6,FALSE)</f>
        <v>313</v>
      </c>
      <c r="H49" s="60">
        <f>IF(ISNA(VLOOKUP(B49,'Tabela de Procedimetnos'!$P$2:$R$12,3,FALSE)),G49*$R$2,G49*VLOOKUP(B49,'Tabela de Procedimetnos'!$P$2:$R$12,3,FALSE))</f>
        <v>109.55</v>
      </c>
    </row>
    <row r="50" spans="2:8" ht="35.1" customHeight="1" x14ac:dyDescent="0.25">
      <c r="B50" s="49" t="s">
        <v>1771</v>
      </c>
      <c r="C50" s="50" t="s">
        <v>97</v>
      </c>
      <c r="D50" s="51" t="s">
        <v>1883</v>
      </c>
      <c r="E50" s="52" t="s">
        <v>1826</v>
      </c>
      <c r="F50" s="53" t="str">
        <f>VLOOKUP(VALUE(C50),Atos!$A$2:$U$353,5,FALSE)</f>
        <v>BOCA</v>
      </c>
      <c r="G50" s="54">
        <f>VLOOKUP(VALUE(C50),Atos!$A$2:$U$353,6,FALSE)</f>
        <v>317</v>
      </c>
      <c r="H50" s="55">
        <f>IF(ISNA(VLOOKUP(B50,'Tabela de Procedimetnos'!$P$2:$R$12,3,FALSE)),G50*$R$2,G50*VLOOKUP(B50,'Tabela de Procedimetnos'!$P$2:$R$12,3,FALSE))</f>
        <v>110.94999999999999</v>
      </c>
    </row>
    <row r="51" spans="2:8" ht="35.1" customHeight="1" x14ac:dyDescent="0.25">
      <c r="B51" s="26" t="s">
        <v>1771</v>
      </c>
      <c r="C51" s="30" t="s">
        <v>98</v>
      </c>
      <c r="D51" s="45" t="s">
        <v>1884</v>
      </c>
      <c r="E51" s="37" t="s">
        <v>1826</v>
      </c>
      <c r="F51" s="41" t="str">
        <f>VLOOKUP(VALUE(C51),Atos!$A$2:$U$353,5,FALSE)</f>
        <v>BOCA</v>
      </c>
      <c r="G51" s="14">
        <f>VLOOKUP(VALUE(C51),Atos!$A$2:$U$353,6,FALSE)</f>
        <v>311</v>
      </c>
      <c r="H51" s="18">
        <f>IF(ISNA(VLOOKUP(B51,'Tabela de Procedimetnos'!$P$2:$R$12,3,FALSE)),G51*$R$2,G51*VLOOKUP(B51,'Tabela de Procedimetnos'!$P$2:$R$12,3,FALSE))</f>
        <v>108.85</v>
      </c>
    </row>
    <row r="52" spans="2:8" ht="35.1" customHeight="1" x14ac:dyDescent="0.25">
      <c r="B52" s="26" t="s">
        <v>1771</v>
      </c>
      <c r="C52" s="30" t="s">
        <v>99</v>
      </c>
      <c r="D52" s="45" t="s">
        <v>1885</v>
      </c>
      <c r="E52" s="37" t="s">
        <v>1827</v>
      </c>
      <c r="F52" s="41" t="str">
        <f>VLOOKUP(VALUE(C52),Atos!$A$2:$U$353,5,FALSE)</f>
        <v>DENTE</v>
      </c>
      <c r="G52" s="14">
        <f>VLOOKUP(VALUE(C52),Atos!$A$2:$U$353,6,FALSE)</f>
        <v>311</v>
      </c>
      <c r="H52" s="18">
        <f>IF(ISNA(VLOOKUP(B52,'Tabela de Procedimetnos'!$P$2:$R$12,3,FALSE)),G52*$R$2,G52*VLOOKUP(B52,'Tabela de Procedimetnos'!$P$2:$R$12,3,FALSE))</f>
        <v>108.85</v>
      </c>
    </row>
    <row r="53" spans="2:8" ht="35.1" customHeight="1" x14ac:dyDescent="0.25">
      <c r="B53" s="26" t="s">
        <v>1771</v>
      </c>
      <c r="C53" s="30" t="s">
        <v>100</v>
      </c>
      <c r="D53" s="45" t="s">
        <v>1886</v>
      </c>
      <c r="E53" s="37" t="s">
        <v>1827</v>
      </c>
      <c r="F53" s="41" t="str">
        <f>VLOOKUP(VALUE(C53),Atos!$A$2:$U$353,5,FALSE)</f>
        <v>DENTE</v>
      </c>
      <c r="G53" s="14">
        <f>VLOOKUP(VALUE(C53),Atos!$A$2:$U$353,6,FALSE)</f>
        <v>283</v>
      </c>
      <c r="H53" s="18">
        <f>IF(ISNA(VLOOKUP(B53,'Tabela de Procedimetnos'!$P$2:$R$12,3,FALSE)),G53*$R$2,G53*VLOOKUP(B53,'Tabela de Procedimetnos'!$P$2:$R$12,3,FALSE))</f>
        <v>99.05</v>
      </c>
    </row>
    <row r="54" spans="2:8" ht="35.1" customHeight="1" x14ac:dyDescent="0.25">
      <c r="B54" s="26" t="s">
        <v>1771</v>
      </c>
      <c r="C54" s="30" t="s">
        <v>101</v>
      </c>
      <c r="D54" s="45" t="s">
        <v>1887</v>
      </c>
      <c r="E54" s="37" t="s">
        <v>1827</v>
      </c>
      <c r="F54" s="41" t="str">
        <f>VLOOKUP(VALUE(C54),Atos!$A$2:$U$353,5,FALSE)</f>
        <v>DENTE</v>
      </c>
      <c r="G54" s="14">
        <f>VLOOKUP(VALUE(C54),Atos!$A$2:$U$353,6,FALSE)</f>
        <v>383</v>
      </c>
      <c r="H54" s="18">
        <f>IF(ISNA(VLOOKUP(B54,'Tabela de Procedimetnos'!$P$2:$R$12,3,FALSE)),G54*$R$2,G54*VLOOKUP(B54,'Tabela de Procedimetnos'!$P$2:$R$12,3,FALSE))</f>
        <v>134.04999999999998</v>
      </c>
    </row>
    <row r="55" spans="2:8" ht="35.1" customHeight="1" x14ac:dyDescent="0.25">
      <c r="B55" s="26" t="s">
        <v>1771</v>
      </c>
      <c r="C55" s="30" t="s">
        <v>102</v>
      </c>
      <c r="D55" s="45" t="s">
        <v>1888</v>
      </c>
      <c r="E55" s="37" t="s">
        <v>1827</v>
      </c>
      <c r="F55" s="41" t="str">
        <f>VLOOKUP(VALUE(C55),Atos!$A$2:$U$353,5,FALSE)</f>
        <v>DENTE</v>
      </c>
      <c r="G55" s="14">
        <f>VLOOKUP(VALUE(C55),Atos!$A$2:$U$353,6,FALSE)</f>
        <v>311</v>
      </c>
      <c r="H55" s="18">
        <f>IF(ISNA(VLOOKUP(B55,'Tabela de Procedimetnos'!$P$2:$R$12,3,FALSE)),G55*$R$2,G55*VLOOKUP(B55,'Tabela de Procedimetnos'!$P$2:$R$12,3,FALSE))</f>
        <v>108.85</v>
      </c>
    </row>
    <row r="56" spans="2:8" ht="35.1" customHeight="1" x14ac:dyDescent="0.25">
      <c r="B56" s="26" t="s">
        <v>1771</v>
      </c>
      <c r="C56" s="32" t="s">
        <v>103</v>
      </c>
      <c r="D56" s="45" t="s">
        <v>1889</v>
      </c>
      <c r="E56" s="37" t="s">
        <v>1827</v>
      </c>
      <c r="F56" s="41" t="str">
        <f>VLOOKUP(VALUE(C56),Atos!$A$2:$U$353,5,FALSE)</f>
        <v>DENTE</v>
      </c>
      <c r="G56" s="14">
        <f>VLOOKUP(VALUE(C56),Atos!$A$2:$U$353,6,FALSE)</f>
        <v>283</v>
      </c>
      <c r="H56" s="18">
        <f>IF(ISNA(VLOOKUP(B56,'Tabela de Procedimetnos'!$P$2:$R$12,3,FALSE)),G56*$R$2,G56*VLOOKUP(B56,'Tabela de Procedimetnos'!$P$2:$R$12,3,FALSE))</f>
        <v>99.05</v>
      </c>
    </row>
    <row r="57" spans="2:8" ht="35.1" customHeight="1" x14ac:dyDescent="0.25">
      <c r="B57" s="26" t="s">
        <v>1771</v>
      </c>
      <c r="C57" s="32" t="s">
        <v>104</v>
      </c>
      <c r="D57" s="45" t="s">
        <v>1890</v>
      </c>
      <c r="E57" s="37" t="s">
        <v>1827</v>
      </c>
      <c r="F57" s="41" t="str">
        <f>VLOOKUP(VALUE(C57),Atos!$A$2:$U$353,5,FALSE)</f>
        <v>DENTE</v>
      </c>
      <c r="G57" s="14">
        <f>VLOOKUP(VALUE(C57),Atos!$A$2:$U$353,6,FALSE)</f>
        <v>271</v>
      </c>
      <c r="H57" s="18">
        <f>IF(ISNA(VLOOKUP(B57,'Tabela de Procedimetnos'!$P$2:$R$12,3,FALSE)),G57*$R$2,G57*VLOOKUP(B57,'Tabela de Procedimetnos'!$P$2:$R$12,3,FALSE))</f>
        <v>94.85</v>
      </c>
    </row>
    <row r="58" spans="2:8" ht="35.1" customHeight="1" x14ac:dyDescent="0.25">
      <c r="B58" s="26" t="s">
        <v>1771</v>
      </c>
      <c r="C58" s="30" t="s">
        <v>105</v>
      </c>
      <c r="D58" s="45" t="s">
        <v>1891</v>
      </c>
      <c r="E58" s="37" t="s">
        <v>1826</v>
      </c>
      <c r="F58" s="41" t="str">
        <f>VLOOKUP(VALUE(C58),Atos!$A$2:$U$353,5,FALSE)</f>
        <v>DENTE</v>
      </c>
      <c r="G58" s="14">
        <f>VLOOKUP(VALUE(C58),Atos!$A$2:$U$353,6,FALSE)</f>
        <v>222</v>
      </c>
      <c r="H58" s="18">
        <f>IF(ISNA(VLOOKUP(B58,'Tabela de Procedimetnos'!$P$2:$R$12,3,FALSE)),G58*$R$2,G58*VLOOKUP(B58,'Tabela de Procedimetnos'!$P$2:$R$12,3,FALSE))</f>
        <v>77.699999999999989</v>
      </c>
    </row>
    <row r="59" spans="2:8" ht="35.1" customHeight="1" x14ac:dyDescent="0.25">
      <c r="B59" s="26" t="s">
        <v>1771</v>
      </c>
      <c r="C59" s="30" t="s">
        <v>106</v>
      </c>
      <c r="D59" s="45" t="s">
        <v>1892</v>
      </c>
      <c r="E59" s="37" t="s">
        <v>1781</v>
      </c>
      <c r="F59" s="41" t="str">
        <f>VLOOKUP(VALUE(C59),Atos!$A$2:$U$353,5,FALSE)</f>
        <v>DENTE</v>
      </c>
      <c r="G59" s="14">
        <f>VLOOKUP(VALUE(C59),Atos!$A$2:$U$353,6,FALSE)</f>
        <v>122</v>
      </c>
      <c r="H59" s="18">
        <f>IF(ISNA(VLOOKUP(B59,'Tabela de Procedimetnos'!$P$2:$R$12,3,FALSE)),G59*$R$2,G59*VLOOKUP(B59,'Tabela de Procedimetnos'!$P$2:$R$12,3,FALSE))</f>
        <v>42.699999999999996</v>
      </c>
    </row>
    <row r="60" spans="2:8" ht="35.1" customHeight="1" x14ac:dyDescent="0.25">
      <c r="B60" s="26" t="s">
        <v>1771</v>
      </c>
      <c r="C60" s="30" t="s">
        <v>107</v>
      </c>
      <c r="D60" s="45" t="s">
        <v>1893</v>
      </c>
      <c r="E60" s="37" t="s">
        <v>1823</v>
      </c>
      <c r="F60" s="41" t="str">
        <f>VLOOKUP(VALUE(C60),Atos!$A$2:$U$353,5,FALSE)</f>
        <v>DENTE</v>
      </c>
      <c r="G60" s="14">
        <f>VLOOKUP(VALUE(C60),Atos!$A$2:$U$353,6,FALSE)</f>
        <v>46</v>
      </c>
      <c r="H60" s="18">
        <f>IF(ISNA(VLOOKUP(B60,'Tabela de Procedimetnos'!$P$2:$R$12,3,FALSE)),G60*$R$2,G60*VLOOKUP(B60,'Tabela de Procedimetnos'!$P$2:$R$12,3,FALSE))</f>
        <v>16.099999999999998</v>
      </c>
    </row>
    <row r="61" spans="2:8" ht="35.1" customHeight="1" x14ac:dyDescent="0.25">
      <c r="B61" s="26" t="s">
        <v>1771</v>
      </c>
      <c r="C61" s="30" t="s">
        <v>108</v>
      </c>
      <c r="D61" s="45" t="s">
        <v>1894</v>
      </c>
      <c r="E61" s="37" t="s">
        <v>1828</v>
      </c>
      <c r="F61" s="41" t="str">
        <f>VLOOKUP(VALUE(C61),Atos!$A$2:$U$353,5,FALSE)</f>
        <v>DENTE</v>
      </c>
      <c r="G61" s="14">
        <f>VLOOKUP(VALUE(C61),Atos!$A$2:$U$353,6,FALSE)</f>
        <v>560</v>
      </c>
      <c r="H61" s="18">
        <f>IF(ISNA(VLOOKUP(B61,'Tabela de Procedimetnos'!$P$2:$R$12,3,FALSE)),G61*$R$2,G61*VLOOKUP(B61,'Tabela de Procedimetnos'!$P$2:$R$12,3,FALSE))</f>
        <v>196</v>
      </c>
    </row>
    <row r="62" spans="2:8" ht="35.1" customHeight="1" x14ac:dyDescent="0.25">
      <c r="B62" s="26" t="s">
        <v>1771</v>
      </c>
      <c r="C62" s="30" t="s">
        <v>109</v>
      </c>
      <c r="D62" s="45" t="s">
        <v>1895</v>
      </c>
      <c r="E62" s="37" t="s">
        <v>1828</v>
      </c>
      <c r="F62" s="41" t="str">
        <f>VLOOKUP(VALUE(C62),Atos!$A$2:$U$353,5,FALSE)</f>
        <v>DENTE</v>
      </c>
      <c r="G62" s="14">
        <f>VLOOKUP(VALUE(C62),Atos!$A$2:$U$353,6,FALSE)</f>
        <v>844</v>
      </c>
      <c r="H62" s="18">
        <f>IF(ISNA(VLOOKUP(B62,'Tabela de Procedimetnos'!$P$2:$R$12,3,FALSE)),G62*$R$2,G62*VLOOKUP(B62,'Tabela de Procedimetnos'!$P$2:$R$12,3,FALSE))</f>
        <v>295.39999999999998</v>
      </c>
    </row>
    <row r="63" spans="2:8" ht="35.1" customHeight="1" x14ac:dyDescent="0.25">
      <c r="B63" s="26" t="s">
        <v>1771</v>
      </c>
      <c r="C63" s="30" t="s">
        <v>110</v>
      </c>
      <c r="D63" s="45" t="s">
        <v>1896</v>
      </c>
      <c r="E63" s="37" t="s">
        <v>1826</v>
      </c>
      <c r="F63" s="41" t="str">
        <f>VLOOKUP(VALUE(C63),Atos!$A$2:$U$353,5,FALSE)</f>
        <v>DENTE</v>
      </c>
      <c r="G63" s="14">
        <f>VLOOKUP(VALUE(C63),Atos!$A$2:$U$353,6,FALSE)</f>
        <v>385</v>
      </c>
      <c r="H63" s="18">
        <f>IF(ISNA(VLOOKUP(B63,'Tabela de Procedimetnos'!$P$2:$R$12,3,FALSE)),G63*$R$2,G63*VLOOKUP(B63,'Tabela de Procedimetnos'!$P$2:$R$12,3,FALSE))</f>
        <v>134.75</v>
      </c>
    </row>
    <row r="64" spans="2:8" ht="35.1" customHeight="1" x14ac:dyDescent="0.25">
      <c r="B64" s="26" t="s">
        <v>1771</v>
      </c>
      <c r="C64" s="30" t="s">
        <v>111</v>
      </c>
      <c r="D64" s="45" t="s">
        <v>1897</v>
      </c>
      <c r="E64" s="37" t="s">
        <v>1826</v>
      </c>
      <c r="F64" s="41" t="str">
        <f>VLOOKUP(VALUE(C64),Atos!$A$2:$U$353,5,FALSE)</f>
        <v>DENTE</v>
      </c>
      <c r="G64" s="14">
        <f>VLOOKUP(VALUE(C64),Atos!$A$2:$U$353,6,FALSE)</f>
        <v>186</v>
      </c>
      <c r="H64" s="18">
        <f>IF(ISNA(VLOOKUP(B64,'Tabela de Procedimetnos'!$P$2:$R$12,3,FALSE)),G64*$R$2,G64*VLOOKUP(B64,'Tabela de Procedimetnos'!$P$2:$R$12,3,FALSE))</f>
        <v>65.099999999999994</v>
      </c>
    </row>
    <row r="65" spans="2:8" ht="35.1" customHeight="1" x14ac:dyDescent="0.25">
      <c r="B65" s="26" t="s">
        <v>1771</v>
      </c>
      <c r="C65" s="30" t="s">
        <v>112</v>
      </c>
      <c r="D65" s="45" t="s">
        <v>1898</v>
      </c>
      <c r="E65" s="37" t="s">
        <v>1828</v>
      </c>
      <c r="F65" s="41" t="str">
        <f>VLOOKUP(VALUE(C65),Atos!$A$2:$U$353,5,FALSE)</f>
        <v>DENTE</v>
      </c>
      <c r="G65" s="14">
        <f>VLOOKUP(VALUE(C65),Atos!$A$2:$U$353,6,FALSE)</f>
        <v>333</v>
      </c>
      <c r="H65" s="18">
        <f>IF(ISNA(VLOOKUP(B65,'Tabela de Procedimetnos'!$P$2:$R$12,3,FALSE)),G65*$R$2,G65*VLOOKUP(B65,'Tabela de Procedimetnos'!$P$2:$R$12,3,FALSE))</f>
        <v>116.55</v>
      </c>
    </row>
    <row r="66" spans="2:8" ht="35.1" customHeight="1" x14ac:dyDescent="0.25">
      <c r="B66" s="26" t="s">
        <v>1771</v>
      </c>
      <c r="C66" s="30" t="s">
        <v>113</v>
      </c>
      <c r="D66" s="45" t="s">
        <v>1899</v>
      </c>
      <c r="E66" s="37" t="s">
        <v>1826</v>
      </c>
      <c r="F66" s="41" t="str">
        <f>VLOOKUP(VALUE(C66),Atos!$A$2:$U$353,5,FALSE)</f>
        <v>DENTE</v>
      </c>
      <c r="G66" s="14">
        <f>VLOOKUP(VALUE(C66),Atos!$A$2:$U$353,6,FALSE)</f>
        <v>66</v>
      </c>
      <c r="H66" s="18">
        <f>IF(ISNA(VLOOKUP(B66,'Tabela de Procedimetnos'!$P$2:$R$12,3,FALSE)),G66*$R$2,G66*VLOOKUP(B66,'Tabela de Procedimetnos'!$P$2:$R$12,3,FALSE))</f>
        <v>23.099999999999998</v>
      </c>
    </row>
    <row r="67" spans="2:8" ht="35.1" customHeight="1" x14ac:dyDescent="0.25">
      <c r="B67" s="26" t="s">
        <v>1771</v>
      </c>
      <c r="C67" s="30" t="s">
        <v>114</v>
      </c>
      <c r="D67" s="45" t="s">
        <v>1900</v>
      </c>
      <c r="E67" s="37" t="s">
        <v>1828</v>
      </c>
      <c r="F67" s="41" t="str">
        <f>VLOOKUP(VALUE(C67),Atos!$A$2:$U$353,5,FALSE)</f>
        <v>DENTE</v>
      </c>
      <c r="G67" s="14">
        <f>VLOOKUP(VALUE(C67),Atos!$A$2:$U$353,6,FALSE)</f>
        <v>533</v>
      </c>
      <c r="H67" s="18">
        <f>IF(ISNA(VLOOKUP(B67,'Tabela de Procedimetnos'!$P$2:$R$12,3,FALSE)),G67*$R$2,G67*VLOOKUP(B67,'Tabela de Procedimetnos'!$P$2:$R$12,3,FALSE))</f>
        <v>186.54999999999998</v>
      </c>
    </row>
    <row r="68" spans="2:8" ht="35.1" customHeight="1" thickBot="1" x14ac:dyDescent="0.3">
      <c r="B68" s="56" t="s">
        <v>1771</v>
      </c>
      <c r="C68" s="63" t="s">
        <v>115</v>
      </c>
      <c r="D68" s="58" t="s">
        <v>1901</v>
      </c>
      <c r="E68" s="38" t="s">
        <v>1826</v>
      </c>
      <c r="F68" s="42" t="str">
        <f>VLOOKUP(VALUE(C68),Atos!$A$2:$U$353,5,FALSE)</f>
        <v>DENTE</v>
      </c>
      <c r="G68" s="59">
        <f>VLOOKUP(VALUE(C68),Atos!$A$2:$U$353,6,FALSE)</f>
        <v>258</v>
      </c>
      <c r="H68" s="60">
        <f>IF(ISNA(VLOOKUP(B68,'Tabela de Procedimetnos'!$P$2:$R$12,3,FALSE)),G68*$R$2,G68*VLOOKUP(B68,'Tabela de Procedimetnos'!$P$2:$R$12,3,FALSE))</f>
        <v>90.3</v>
      </c>
    </row>
    <row r="69" spans="2:8" ht="35.1" customHeight="1" x14ac:dyDescent="0.25">
      <c r="B69" s="48" t="s">
        <v>1772</v>
      </c>
      <c r="C69" s="29" t="s">
        <v>67</v>
      </c>
      <c r="D69" s="72" t="s">
        <v>1902</v>
      </c>
      <c r="E69" s="36" t="s">
        <v>1781</v>
      </c>
      <c r="F69" s="40" t="str">
        <f>VLOOKUP(VALUE(C69),Atos!$A$2:$U$353,5,FALSE)</f>
        <v>ARCADA</v>
      </c>
      <c r="G69" s="19">
        <f>VLOOKUP(VALUE(C69),Atos!$A$2:$U$353,6,FALSE)</f>
        <v>955</v>
      </c>
      <c r="H69" s="20">
        <f>IF(ISNA(VLOOKUP(B69,'Tabela de Procedimetnos'!$P$2:$R$12,3,FALSE)),G69*$R$2,G69*VLOOKUP(B69,'Tabela de Procedimetnos'!$P$2:$R$12,3,FALSE))</f>
        <v>334.25</v>
      </c>
    </row>
    <row r="70" spans="2:8" ht="35.1" customHeight="1" x14ac:dyDescent="0.25">
      <c r="B70" s="27" t="s">
        <v>1772</v>
      </c>
      <c r="C70" s="30" t="s">
        <v>68</v>
      </c>
      <c r="D70" s="46" t="s">
        <v>1903</v>
      </c>
      <c r="E70" s="37" t="s">
        <v>1781</v>
      </c>
      <c r="F70" s="41" t="str">
        <f>VLOOKUP(VALUE(C70),Atos!$A$2:$U$353,5,FALSE)</f>
        <v>DENTE</v>
      </c>
      <c r="G70" s="14">
        <f>VLOOKUP(VALUE(C70),Atos!$A$2:$U$353,6,FALSE)</f>
        <v>390</v>
      </c>
      <c r="H70" s="18">
        <f>IF(ISNA(VLOOKUP(B70,'Tabela de Procedimetnos'!$P$2:$R$12,3,FALSE)),G70*$R$2,G70*VLOOKUP(B70,'Tabela de Procedimetnos'!$P$2:$R$12,3,FALSE))</f>
        <v>136.5</v>
      </c>
    </row>
    <row r="71" spans="2:8" ht="35.1" customHeight="1" x14ac:dyDescent="0.25">
      <c r="B71" s="27" t="s">
        <v>1772</v>
      </c>
      <c r="C71" s="30" t="s">
        <v>69</v>
      </c>
      <c r="D71" s="46" t="s">
        <v>1397</v>
      </c>
      <c r="E71" s="37" t="s">
        <v>1781</v>
      </c>
      <c r="F71" s="41" t="str">
        <f>VLOOKUP(VALUE(C71),Atos!$A$2:$U$353,5,FALSE)</f>
        <v>ARCADA</v>
      </c>
      <c r="G71" s="14">
        <f>VLOOKUP(VALUE(C71),Atos!$A$2:$U$353,6,FALSE)</f>
        <v>2776</v>
      </c>
      <c r="H71" s="18">
        <f>IF(ISNA(VLOOKUP(B71,'Tabela de Procedimetnos'!$P$2:$R$12,3,FALSE)),G71*$R$2,G71*VLOOKUP(B71,'Tabela de Procedimetnos'!$P$2:$R$12,3,FALSE))</f>
        <v>971.59999999999991</v>
      </c>
    </row>
    <row r="72" spans="2:8" ht="35.1" customHeight="1" x14ac:dyDescent="0.25">
      <c r="B72" s="27" t="s">
        <v>1772</v>
      </c>
      <c r="C72" s="30" t="s">
        <v>70</v>
      </c>
      <c r="D72" s="45" t="s">
        <v>1904</v>
      </c>
      <c r="E72" s="37" t="s">
        <v>1786</v>
      </c>
      <c r="F72" s="41" t="str">
        <f>VLOOKUP(VALUE(C72),Atos!$A$2:$U$353,5,FALSE)</f>
        <v>FACE</v>
      </c>
      <c r="G72" s="14">
        <f>VLOOKUP(VALUE(C72),Atos!$A$2:$U$353,6,FALSE)</f>
        <v>172</v>
      </c>
      <c r="H72" s="18">
        <f>IF(ISNA(VLOOKUP(B72,'Tabela de Procedimetnos'!$P$2:$R$12,3,FALSE)),G72*$R$2,G72*VLOOKUP(B72,'Tabela de Procedimetnos'!$P$2:$R$12,3,FALSE))</f>
        <v>60.199999999999996</v>
      </c>
    </row>
    <row r="73" spans="2:8" ht="35.1" customHeight="1" x14ac:dyDescent="0.25">
      <c r="B73" s="27" t="s">
        <v>1772</v>
      </c>
      <c r="C73" s="30" t="s">
        <v>71</v>
      </c>
      <c r="D73" s="46" t="s">
        <v>1905</v>
      </c>
      <c r="E73" s="37" t="s">
        <v>1824</v>
      </c>
      <c r="F73" s="41" t="str">
        <f>VLOOKUP(VALUE(C73),Atos!$A$2:$U$353,5,FALSE)</f>
        <v>ARCADA</v>
      </c>
      <c r="G73" s="14">
        <f>VLOOKUP(VALUE(C73),Atos!$A$2:$U$353,6,FALSE)</f>
        <v>66</v>
      </c>
      <c r="H73" s="18">
        <f>IF(ISNA(VLOOKUP(B73,'Tabela de Procedimetnos'!$P$2:$R$12,3,FALSE)),G73*$R$2,G73*VLOOKUP(B73,'Tabela de Procedimetnos'!$P$2:$R$12,3,FALSE))</f>
        <v>23.099999999999998</v>
      </c>
    </row>
    <row r="74" spans="2:8" ht="35.1" customHeight="1" x14ac:dyDescent="0.25">
      <c r="B74" s="27" t="s">
        <v>1772</v>
      </c>
      <c r="C74" s="30" t="s">
        <v>74</v>
      </c>
      <c r="D74" s="45" t="s">
        <v>1906</v>
      </c>
      <c r="E74" s="37" t="s">
        <v>1825</v>
      </c>
      <c r="F74" s="41" t="str">
        <f>VLOOKUP(VALUE(C74),Atos!$A$2:$U$353,5,FALSE)</f>
        <v>FACE</v>
      </c>
      <c r="G74" s="14">
        <f>VLOOKUP(VALUE(C74),Atos!$A$2:$U$353,6,FALSE)</f>
        <v>58</v>
      </c>
      <c r="H74" s="18">
        <f>IF(ISNA(VLOOKUP(B74,'Tabela de Procedimetnos'!$P$2:$R$12,3,FALSE)),G74*$R$2,G74*VLOOKUP(B74,'Tabela de Procedimetnos'!$P$2:$R$12,3,FALSE))</f>
        <v>20.299999999999997</v>
      </c>
    </row>
    <row r="75" spans="2:8" ht="35.1" customHeight="1" x14ac:dyDescent="0.25">
      <c r="B75" s="27" t="s">
        <v>1772</v>
      </c>
      <c r="C75" s="30" t="s">
        <v>76</v>
      </c>
      <c r="D75" s="45" t="s">
        <v>1907</v>
      </c>
      <c r="E75" s="37" t="s">
        <v>1825</v>
      </c>
      <c r="F75" s="41" t="str">
        <f>VLOOKUP(VALUE(C75),Atos!$A$2:$U$353,5,FALSE)</f>
        <v>FACE</v>
      </c>
      <c r="G75" s="14">
        <f>VLOOKUP(VALUE(C75),Atos!$A$2:$U$353,6,FALSE)</f>
        <v>76</v>
      </c>
      <c r="H75" s="18">
        <f>IF(ISNA(VLOOKUP(B75,'Tabela de Procedimetnos'!$P$2:$R$12,3,FALSE)),G75*$R$2,G75*VLOOKUP(B75,'Tabela de Procedimetnos'!$P$2:$R$12,3,FALSE))</f>
        <v>26.599999999999998</v>
      </c>
    </row>
    <row r="76" spans="2:8" ht="35.1" customHeight="1" x14ac:dyDescent="0.25">
      <c r="B76" s="27" t="s">
        <v>1772</v>
      </c>
      <c r="C76" s="30" t="s">
        <v>77</v>
      </c>
      <c r="D76" s="45" t="s">
        <v>1908</v>
      </c>
      <c r="E76" s="37" t="s">
        <v>1825</v>
      </c>
      <c r="F76" s="41" t="str">
        <f>VLOOKUP(VALUE(C76),Atos!$A$2:$U$353,5,FALSE)</f>
        <v>FACE</v>
      </c>
      <c r="G76" s="14">
        <f>VLOOKUP(VALUE(C76),Atos!$A$2:$U$353,6,FALSE)</f>
        <v>82</v>
      </c>
      <c r="H76" s="18">
        <f>IF(ISNA(VLOOKUP(B76,'Tabela de Procedimetnos'!$P$2:$R$12,3,FALSE)),G76*$R$2,G76*VLOOKUP(B76,'Tabela de Procedimetnos'!$P$2:$R$12,3,FALSE))</f>
        <v>28.7</v>
      </c>
    </row>
    <row r="77" spans="2:8" ht="35.1" customHeight="1" x14ac:dyDescent="0.25">
      <c r="B77" s="27" t="s">
        <v>1772</v>
      </c>
      <c r="C77" s="30" t="s">
        <v>78</v>
      </c>
      <c r="D77" s="45" t="s">
        <v>1909</v>
      </c>
      <c r="E77" s="37" t="s">
        <v>1825</v>
      </c>
      <c r="F77" s="41" t="str">
        <f>VLOOKUP(VALUE(C77),Atos!$A$2:$U$353,5,FALSE)</f>
        <v>FACE</v>
      </c>
      <c r="G77" s="14">
        <f>VLOOKUP(VALUE(C77),Atos!$A$2:$U$353,6,FALSE)</f>
        <v>98</v>
      </c>
      <c r="H77" s="18">
        <f>IF(ISNA(VLOOKUP(B77,'Tabela de Procedimetnos'!$P$2:$R$12,3,FALSE)),G77*$R$2,G77*VLOOKUP(B77,'Tabela de Procedimetnos'!$P$2:$R$12,3,FALSE))</f>
        <v>34.299999999999997</v>
      </c>
    </row>
    <row r="78" spans="2:8" ht="35.1" customHeight="1" x14ac:dyDescent="0.25">
      <c r="B78" s="27" t="s">
        <v>1772</v>
      </c>
      <c r="C78" s="30" t="s">
        <v>79</v>
      </c>
      <c r="D78" s="45" t="s">
        <v>1910</v>
      </c>
      <c r="E78" s="37" t="s">
        <v>1781</v>
      </c>
      <c r="F78" s="41" t="str">
        <f>VLOOKUP(VALUE(C78),Atos!$A$2:$U$353,5,FALSE)</f>
        <v>FACE</v>
      </c>
      <c r="G78" s="14">
        <f>VLOOKUP(VALUE(C78),Atos!$A$2:$U$353,6,FALSE)</f>
        <v>61</v>
      </c>
      <c r="H78" s="18">
        <f>IF(ISNA(VLOOKUP(B78,'Tabela de Procedimetnos'!$P$2:$R$12,3,FALSE)),G78*$R$2,G78*VLOOKUP(B78,'Tabela de Procedimetnos'!$P$2:$R$12,3,FALSE))</f>
        <v>21.349999999999998</v>
      </c>
    </row>
    <row r="79" spans="2:8" ht="35.1" customHeight="1" x14ac:dyDescent="0.25">
      <c r="B79" s="27" t="s">
        <v>1772</v>
      </c>
      <c r="C79" s="30" t="s">
        <v>80</v>
      </c>
      <c r="D79" s="45" t="s">
        <v>1911</v>
      </c>
      <c r="E79" s="37" t="s">
        <v>1781</v>
      </c>
      <c r="F79" s="41" t="str">
        <f>VLOOKUP(VALUE(C79),Atos!$A$2:$U$353,5,FALSE)</f>
        <v>FACE</v>
      </c>
      <c r="G79" s="14">
        <f>VLOOKUP(VALUE(C79),Atos!$A$2:$U$353,6,FALSE)</f>
        <v>88</v>
      </c>
      <c r="H79" s="18">
        <f>IF(ISNA(VLOOKUP(B79,'Tabela de Procedimetnos'!$P$2:$R$12,3,FALSE)),G79*$R$2,G79*VLOOKUP(B79,'Tabela de Procedimetnos'!$P$2:$R$12,3,FALSE))</f>
        <v>30.799999999999997</v>
      </c>
    </row>
    <row r="80" spans="2:8" ht="35.1" customHeight="1" x14ac:dyDescent="0.25">
      <c r="B80" s="27" t="s">
        <v>1772</v>
      </c>
      <c r="C80" s="30" t="s">
        <v>81</v>
      </c>
      <c r="D80" s="45" t="s">
        <v>1912</v>
      </c>
      <c r="E80" s="37" t="s">
        <v>1781</v>
      </c>
      <c r="F80" s="41" t="str">
        <f>VLOOKUP(VALUE(C80),Atos!$A$2:$U$353,5,FALSE)</f>
        <v>FACE</v>
      </c>
      <c r="G80" s="14">
        <f>VLOOKUP(VALUE(C80),Atos!$A$2:$U$353,6,FALSE)</f>
        <v>122</v>
      </c>
      <c r="H80" s="18">
        <f>IF(ISNA(VLOOKUP(B80,'Tabela de Procedimetnos'!$P$2:$R$12,3,FALSE)),G80*$R$2,G80*VLOOKUP(B80,'Tabela de Procedimetnos'!$P$2:$R$12,3,FALSE))</f>
        <v>42.699999999999996</v>
      </c>
    </row>
    <row r="81" spans="2:8" ht="35.1" customHeight="1" x14ac:dyDescent="0.25">
      <c r="B81" s="27" t="s">
        <v>1772</v>
      </c>
      <c r="C81" s="30" t="s">
        <v>82</v>
      </c>
      <c r="D81" s="45" t="s">
        <v>1913</v>
      </c>
      <c r="E81" s="37" t="s">
        <v>1781</v>
      </c>
      <c r="F81" s="41" t="str">
        <f>VLOOKUP(VALUE(C81),Atos!$A$2:$U$353,5,FALSE)</f>
        <v>FACE</v>
      </c>
      <c r="G81" s="14">
        <f>VLOOKUP(VALUE(C81),Atos!$A$2:$U$353,6,FALSE)</f>
        <v>122</v>
      </c>
      <c r="H81" s="18">
        <f>IF(ISNA(VLOOKUP(B81,'Tabela de Procedimetnos'!$P$2:$R$12,3,FALSE)),G81*$R$2,G81*VLOOKUP(B81,'Tabela de Procedimetnos'!$P$2:$R$12,3,FALSE))</f>
        <v>42.699999999999996</v>
      </c>
    </row>
    <row r="82" spans="2:8" ht="35.1" customHeight="1" x14ac:dyDescent="0.25">
      <c r="B82" s="27" t="s">
        <v>1772</v>
      </c>
      <c r="C82" s="30" t="s">
        <v>83</v>
      </c>
      <c r="D82" s="45" t="s">
        <v>1914</v>
      </c>
      <c r="E82" s="37" t="s">
        <v>1825</v>
      </c>
      <c r="F82" s="41" t="str">
        <f>VLOOKUP(VALUE(C82),Atos!$A$2:$U$353,5,FALSE)</f>
        <v>FACE</v>
      </c>
      <c r="G82" s="14">
        <f>VLOOKUP(VALUE(C82),Atos!$A$2:$U$353,6,FALSE)</f>
        <v>61</v>
      </c>
      <c r="H82" s="18">
        <f>IF(ISNA(VLOOKUP(B82,'Tabela de Procedimetnos'!$P$2:$R$12,3,FALSE)),G82*$R$2,G82*VLOOKUP(B82,'Tabela de Procedimetnos'!$P$2:$R$12,3,FALSE))</f>
        <v>21.349999999999998</v>
      </c>
    </row>
    <row r="83" spans="2:8" ht="35.1" customHeight="1" x14ac:dyDescent="0.25">
      <c r="B83" s="27" t="s">
        <v>1772</v>
      </c>
      <c r="C83" s="30" t="s">
        <v>84</v>
      </c>
      <c r="D83" s="45" t="s">
        <v>1915</v>
      </c>
      <c r="E83" s="37" t="s">
        <v>1825</v>
      </c>
      <c r="F83" s="41" t="str">
        <f>VLOOKUP(VALUE(C83),Atos!$A$2:$U$353,5,FALSE)</f>
        <v>FACE</v>
      </c>
      <c r="G83" s="14">
        <f>VLOOKUP(VALUE(C83),Atos!$A$2:$U$353,6,FALSE)</f>
        <v>88</v>
      </c>
      <c r="H83" s="18">
        <f>IF(ISNA(VLOOKUP(B83,'Tabela de Procedimetnos'!$P$2:$R$12,3,FALSE)),G83*$R$2,G83*VLOOKUP(B83,'Tabela de Procedimetnos'!$P$2:$R$12,3,FALSE))</f>
        <v>30.799999999999997</v>
      </c>
    </row>
    <row r="84" spans="2:8" ht="35.1" customHeight="1" x14ac:dyDescent="0.25">
      <c r="B84" s="27" t="s">
        <v>1772</v>
      </c>
      <c r="C84" s="30" t="s">
        <v>85</v>
      </c>
      <c r="D84" s="45" t="s">
        <v>1916</v>
      </c>
      <c r="E84" s="37" t="s">
        <v>1825</v>
      </c>
      <c r="F84" s="41" t="str">
        <f>VLOOKUP(VALUE(C84),Atos!$A$2:$U$353,5,FALSE)</f>
        <v>FACE</v>
      </c>
      <c r="G84" s="14">
        <f>VLOOKUP(VALUE(C84),Atos!$A$2:$U$353,6,FALSE)</f>
        <v>122</v>
      </c>
      <c r="H84" s="18">
        <f>IF(ISNA(VLOOKUP(B84,'Tabela de Procedimetnos'!$P$2:$R$12,3,FALSE)),G84*$R$2,G84*VLOOKUP(B84,'Tabela de Procedimetnos'!$P$2:$R$12,3,FALSE))</f>
        <v>42.699999999999996</v>
      </c>
    </row>
    <row r="85" spans="2:8" ht="35.1" customHeight="1" thickBot="1" x14ac:dyDescent="0.3">
      <c r="B85" s="73" t="s">
        <v>1772</v>
      </c>
      <c r="C85" s="65" t="s">
        <v>86</v>
      </c>
      <c r="D85" s="66" t="s">
        <v>1917</v>
      </c>
      <c r="E85" s="67" t="s">
        <v>1825</v>
      </c>
      <c r="F85" s="68" t="str">
        <f>VLOOKUP(VALUE(C85),Atos!$A$2:$U$353,5,FALSE)</f>
        <v>FACE</v>
      </c>
      <c r="G85" s="69">
        <f>VLOOKUP(VALUE(C85),Atos!$A$2:$U$353,6,FALSE)</f>
        <v>122</v>
      </c>
      <c r="H85" s="70">
        <f>IF(ISNA(VLOOKUP(B85,'Tabela de Procedimetnos'!$P$2:$R$12,3,FALSE)),G85*$R$2,G85*VLOOKUP(B85,'Tabela de Procedimetnos'!$P$2:$R$12,3,FALSE))</f>
        <v>42.699999999999996</v>
      </c>
    </row>
    <row r="86" spans="2:8" ht="35.1" customHeight="1" x14ac:dyDescent="0.25">
      <c r="B86" s="49" t="s">
        <v>1773</v>
      </c>
      <c r="C86" s="50" t="s">
        <v>117</v>
      </c>
      <c r="D86" s="51" t="s">
        <v>1918</v>
      </c>
      <c r="E86" s="52" t="s">
        <v>1800</v>
      </c>
      <c r="F86" s="53" t="str">
        <f>VLOOKUP(VALUE(C86),Atos!$A$2:$U$353,5,FALSE)</f>
        <v>BOCA</v>
      </c>
      <c r="G86" s="54">
        <f>VLOOKUP(VALUE(C86),Atos!$A$2:$U$353,6,FALSE)</f>
        <v>42</v>
      </c>
      <c r="H86" s="55">
        <f>IF(ISNA(VLOOKUP(B86,'Tabela de Procedimetnos'!$P$2:$R$12,3,FALSE)),G86*$R$2,G86*VLOOKUP(B86,'Tabela de Procedimetnos'!$P$2:$R$12,3,FALSE))</f>
        <v>14.7</v>
      </c>
    </row>
    <row r="87" spans="2:8" ht="35.1" customHeight="1" x14ac:dyDescent="0.25">
      <c r="B87" s="26" t="s">
        <v>1773</v>
      </c>
      <c r="C87" s="30" t="s">
        <v>118</v>
      </c>
      <c r="D87" s="45" t="s">
        <v>1919</v>
      </c>
      <c r="E87" s="37" t="s">
        <v>1800</v>
      </c>
      <c r="F87" s="41" t="str">
        <f>VLOOKUP(VALUE(C87),Atos!$A$2:$U$353,5,FALSE)</f>
        <v>DENTE</v>
      </c>
      <c r="G87" s="14">
        <f>VLOOKUP(VALUE(C87),Atos!$A$2:$U$353,6,FALSE)</f>
        <v>49</v>
      </c>
      <c r="H87" s="18">
        <f>IF(ISNA(VLOOKUP(B87,'Tabela de Procedimetnos'!$P$2:$R$12,3,FALSE)),G87*$R$2,G87*VLOOKUP(B87,'Tabela de Procedimetnos'!$P$2:$R$12,3,FALSE))</f>
        <v>17.149999999999999</v>
      </c>
    </row>
    <row r="88" spans="2:8" ht="35.1" customHeight="1" x14ac:dyDescent="0.25">
      <c r="B88" s="26" t="s">
        <v>1773</v>
      </c>
      <c r="C88" s="30" t="s">
        <v>119</v>
      </c>
      <c r="D88" s="45" t="s">
        <v>1920</v>
      </c>
      <c r="E88" s="37" t="s">
        <v>1800</v>
      </c>
      <c r="F88" s="41" t="str">
        <f>VLOOKUP(VALUE(C88),Atos!$A$2:$U$353,5,FALSE)</f>
        <v>DENTE</v>
      </c>
      <c r="G88" s="14">
        <f>VLOOKUP(VALUE(C88),Atos!$A$2:$U$353,6,FALSE)</f>
        <v>49</v>
      </c>
      <c r="H88" s="18">
        <f>IF(ISNA(VLOOKUP(B88,'Tabela de Procedimetnos'!$P$2:$R$12,3,FALSE)),G88*$R$2,G88*VLOOKUP(B88,'Tabela de Procedimetnos'!$P$2:$R$12,3,FALSE))</f>
        <v>17.149999999999999</v>
      </c>
    </row>
    <row r="89" spans="2:8" ht="35.1" customHeight="1" x14ac:dyDescent="0.25">
      <c r="B89" s="26" t="s">
        <v>1773</v>
      </c>
      <c r="C89" s="32" t="s">
        <v>120</v>
      </c>
      <c r="D89" s="45" t="s">
        <v>1921</v>
      </c>
      <c r="E89" s="37" t="s">
        <v>1816</v>
      </c>
      <c r="F89" s="41" t="str">
        <f>VLOOKUP(VALUE(C89),Atos!$A$2:$U$353,5,FALSE)</f>
        <v>BOCA</v>
      </c>
      <c r="G89" s="14">
        <f>VLOOKUP(VALUE(C89),Atos!$A$2:$U$353,6,FALSE)</f>
        <v>76</v>
      </c>
      <c r="H89" s="18">
        <f>IF(ISNA(VLOOKUP(B89,'Tabela de Procedimetnos'!$P$2:$R$12,3,FALSE)),G89*$R$2,G89*VLOOKUP(B89,'Tabela de Procedimetnos'!$P$2:$R$12,3,FALSE))</f>
        <v>26.599999999999998</v>
      </c>
    </row>
    <row r="90" spans="2:8" ht="35.1" customHeight="1" x14ac:dyDescent="0.25">
      <c r="B90" s="26" t="s">
        <v>1773</v>
      </c>
      <c r="C90" s="30" t="s">
        <v>121</v>
      </c>
      <c r="D90" s="45" t="s">
        <v>1922</v>
      </c>
      <c r="E90" s="37" t="s">
        <v>1800</v>
      </c>
      <c r="F90" s="41" t="str">
        <f>VLOOKUP(VALUE(C90),Atos!$A$2:$U$353,5,FALSE)</f>
        <v>BOCA</v>
      </c>
      <c r="G90" s="14">
        <f>VLOOKUP(VALUE(C90),Atos!$A$2:$U$353,6,FALSE)</f>
        <v>70</v>
      </c>
      <c r="H90" s="18">
        <f>IF(ISNA(VLOOKUP(B90,'Tabela de Procedimetnos'!$P$2:$R$12,3,FALSE)),G90*$R$2,G90*VLOOKUP(B90,'Tabela de Procedimetnos'!$P$2:$R$12,3,FALSE))</f>
        <v>24.5</v>
      </c>
    </row>
    <row r="91" spans="2:8" ht="35.1" customHeight="1" x14ac:dyDescent="0.25">
      <c r="B91" s="26" t="s">
        <v>1773</v>
      </c>
      <c r="C91" s="30" t="s">
        <v>122</v>
      </c>
      <c r="D91" s="45" t="s">
        <v>1923</v>
      </c>
      <c r="E91" s="37" t="s">
        <v>1800</v>
      </c>
      <c r="F91" s="41" t="str">
        <f>VLOOKUP(VALUE(C91),Atos!$A$2:$U$353,5,FALSE)</f>
        <v>BOCA</v>
      </c>
      <c r="G91" s="14">
        <f>VLOOKUP(VALUE(C91),Atos!$A$2:$U$353,6,FALSE)</f>
        <v>70</v>
      </c>
      <c r="H91" s="18">
        <f>IF(ISNA(VLOOKUP(B91,'Tabela de Procedimetnos'!$P$2:$R$12,3,FALSE)),G91*$R$2,G91*VLOOKUP(B91,'Tabela de Procedimetnos'!$P$2:$R$12,3,FALSE))</f>
        <v>24.5</v>
      </c>
    </row>
    <row r="92" spans="2:8" ht="35.1" customHeight="1" x14ac:dyDescent="0.25">
      <c r="B92" s="26" t="s">
        <v>1773</v>
      </c>
      <c r="C92" s="30" t="s">
        <v>123</v>
      </c>
      <c r="D92" s="45" t="s">
        <v>1924</v>
      </c>
      <c r="E92" s="37" t="s">
        <v>1819</v>
      </c>
      <c r="F92" s="41" t="str">
        <f>VLOOKUP(VALUE(C92),Atos!$A$2:$U$353,5,FALSE)</f>
        <v>DENTE</v>
      </c>
      <c r="G92" s="14">
        <f>VLOOKUP(VALUE(C92),Atos!$A$2:$U$353,6,FALSE)</f>
        <v>168</v>
      </c>
      <c r="H92" s="18">
        <f>IF(ISNA(VLOOKUP(B92,'Tabela de Procedimetnos'!$P$2:$R$12,3,FALSE)),G92*$R$2,G92*VLOOKUP(B92,'Tabela de Procedimetnos'!$P$2:$R$12,3,FALSE))</f>
        <v>58.8</v>
      </c>
    </row>
    <row r="93" spans="2:8" ht="35.1" customHeight="1" x14ac:dyDescent="0.25">
      <c r="B93" s="26" t="s">
        <v>1773</v>
      </c>
      <c r="C93" s="30" t="s">
        <v>124</v>
      </c>
      <c r="D93" s="45" t="s">
        <v>1925</v>
      </c>
      <c r="E93" s="37" t="s">
        <v>1820</v>
      </c>
      <c r="F93" s="41" t="str">
        <f>VLOOKUP(VALUE(C93),Atos!$A$2:$U$353,5,FALSE)</f>
        <v>DENTE</v>
      </c>
      <c r="G93" s="14">
        <f>VLOOKUP(VALUE(C93),Atos!$A$2:$U$353,6,FALSE)</f>
        <v>170</v>
      </c>
      <c r="H93" s="18">
        <f>IF(ISNA(VLOOKUP(B93,'Tabela de Procedimetnos'!$P$2:$R$12,3,FALSE)),G93*$R$2,G93*VLOOKUP(B93,'Tabela de Procedimetnos'!$P$2:$R$12,3,FALSE))</f>
        <v>59.499999999999993</v>
      </c>
    </row>
    <row r="94" spans="2:8" ht="35.1" customHeight="1" x14ac:dyDescent="0.25">
      <c r="B94" s="26" t="s">
        <v>1773</v>
      </c>
      <c r="C94" s="30" t="s">
        <v>125</v>
      </c>
      <c r="D94" s="45" t="s">
        <v>1926</v>
      </c>
      <c r="E94" s="37" t="s">
        <v>1821</v>
      </c>
      <c r="F94" s="41" t="str">
        <f>VLOOKUP(VALUE(C94),Atos!$A$2:$U$353,5,FALSE)</f>
        <v>DENTE</v>
      </c>
      <c r="G94" s="14">
        <f>VLOOKUP(VALUE(C94),Atos!$A$2:$U$353,6,FALSE)</f>
        <v>168</v>
      </c>
      <c r="H94" s="18">
        <f>IF(ISNA(VLOOKUP(B94,'Tabela de Procedimetnos'!$P$2:$R$12,3,FALSE)),G94*$R$2,G94*VLOOKUP(B94,'Tabela de Procedimetnos'!$P$2:$R$12,3,FALSE))</f>
        <v>58.8</v>
      </c>
    </row>
    <row r="95" spans="2:8" ht="35.1" customHeight="1" x14ac:dyDescent="0.25">
      <c r="B95" s="26" t="s">
        <v>1773</v>
      </c>
      <c r="C95" s="30" t="s">
        <v>126</v>
      </c>
      <c r="D95" s="45" t="s">
        <v>1927</v>
      </c>
      <c r="E95" s="37" t="s">
        <v>1820</v>
      </c>
      <c r="F95" s="41" t="str">
        <f>VLOOKUP(VALUE(C95),Atos!$A$2:$U$353,5,FALSE)</f>
        <v>DENTE</v>
      </c>
      <c r="G95" s="14">
        <f>VLOOKUP(VALUE(C95),Atos!$A$2:$U$353,6,FALSE)</f>
        <v>168</v>
      </c>
      <c r="H95" s="18">
        <f>IF(ISNA(VLOOKUP(B95,'Tabela de Procedimetnos'!$P$2:$R$12,3,FALSE)),G95*$R$2,G95*VLOOKUP(B95,'Tabela de Procedimetnos'!$P$2:$R$12,3,FALSE))</f>
        <v>58.8</v>
      </c>
    </row>
    <row r="96" spans="2:8" ht="35.1" customHeight="1" x14ac:dyDescent="0.25">
      <c r="B96" s="26" t="s">
        <v>1773</v>
      </c>
      <c r="C96" s="30" t="s">
        <v>127</v>
      </c>
      <c r="D96" s="45" t="s">
        <v>1928</v>
      </c>
      <c r="E96" s="37" t="s">
        <v>1819</v>
      </c>
      <c r="F96" s="41" t="str">
        <f>VLOOKUP(VALUE(C96),Atos!$A$2:$U$353,5,FALSE)</f>
        <v>DENTE</v>
      </c>
      <c r="G96" s="14">
        <f>VLOOKUP(VALUE(C96),Atos!$A$2:$U$353,6,FALSE)</f>
        <v>168</v>
      </c>
      <c r="H96" s="18">
        <f>IF(ISNA(VLOOKUP(B96,'Tabela de Procedimetnos'!$P$2:$R$12,3,FALSE)),G96*$R$2,G96*VLOOKUP(B96,'Tabela de Procedimetnos'!$P$2:$R$12,3,FALSE))</f>
        <v>58.8</v>
      </c>
    </row>
    <row r="97" spans="2:8" ht="35.1" customHeight="1" x14ac:dyDescent="0.25">
      <c r="B97" s="26" t="s">
        <v>1773</v>
      </c>
      <c r="C97" s="30" t="s">
        <v>128</v>
      </c>
      <c r="D97" s="45" t="s">
        <v>1929</v>
      </c>
      <c r="E97" s="37" t="s">
        <v>1820</v>
      </c>
      <c r="F97" s="41" t="str">
        <f>VLOOKUP(VALUE(C97),Atos!$A$2:$U$353,5,FALSE)</f>
        <v>DENTE</v>
      </c>
      <c r="G97" s="14">
        <f>VLOOKUP(VALUE(C97),Atos!$A$2:$U$353,6,FALSE)</f>
        <v>168</v>
      </c>
      <c r="H97" s="18">
        <f>IF(ISNA(VLOOKUP(B97,'Tabela de Procedimetnos'!$P$2:$R$12,3,FALSE)),G97*$R$2,G97*VLOOKUP(B97,'Tabela de Procedimetnos'!$P$2:$R$12,3,FALSE))</f>
        <v>58.8</v>
      </c>
    </row>
    <row r="98" spans="2:8" ht="35.1" customHeight="1" x14ac:dyDescent="0.25">
      <c r="B98" s="26" t="s">
        <v>1773</v>
      </c>
      <c r="C98" s="30" t="s">
        <v>129</v>
      </c>
      <c r="D98" s="45" t="s">
        <v>1930</v>
      </c>
      <c r="E98" s="37" t="s">
        <v>1800</v>
      </c>
      <c r="F98" s="41" t="str">
        <f>VLOOKUP(VALUE(C98),Atos!$A$2:$U$353,5,FALSE)</f>
        <v>DENTE</v>
      </c>
      <c r="G98" s="14">
        <f>VLOOKUP(VALUE(C98),Atos!$A$2:$U$353,6,FALSE)</f>
        <v>73</v>
      </c>
      <c r="H98" s="18">
        <f>IF(ISNA(VLOOKUP(B98,'Tabela de Procedimetnos'!$P$2:$R$12,3,FALSE)),G98*$R$2,G98*VLOOKUP(B98,'Tabela de Procedimetnos'!$P$2:$R$12,3,FALSE))</f>
        <v>25.549999999999997</v>
      </c>
    </row>
    <row r="99" spans="2:8" ht="35.1" customHeight="1" x14ac:dyDescent="0.25">
      <c r="B99" s="26" t="s">
        <v>1773</v>
      </c>
      <c r="C99" s="30" t="s">
        <v>130</v>
      </c>
      <c r="D99" s="47" t="s">
        <v>1931</v>
      </c>
      <c r="E99" s="37" t="s">
        <v>1822</v>
      </c>
      <c r="F99" s="41" t="str">
        <f>VLOOKUP(VALUE(C99),Atos!$A$2:$U$353,5,FALSE)</f>
        <v>ARCADA</v>
      </c>
      <c r="G99" s="14">
        <f>VLOOKUP(VALUE(C99),Atos!$A$2:$U$353,6,FALSE)</f>
        <v>701</v>
      </c>
      <c r="H99" s="18">
        <f>IF(ISNA(VLOOKUP(B99,'Tabela de Procedimetnos'!$P$2:$R$12,3,FALSE)),G99*$R$2,G99*VLOOKUP(B99,'Tabela de Procedimetnos'!$P$2:$R$12,3,FALSE))</f>
        <v>245.35</v>
      </c>
    </row>
    <row r="100" spans="2:8" ht="35.1" customHeight="1" x14ac:dyDescent="0.25">
      <c r="B100" s="26" t="s">
        <v>1773</v>
      </c>
      <c r="C100" s="30" t="s">
        <v>131</v>
      </c>
      <c r="D100" s="47" t="s">
        <v>1932</v>
      </c>
      <c r="E100" s="37" t="s">
        <v>1822</v>
      </c>
      <c r="F100" s="41" t="str">
        <f>VLOOKUP(VALUE(C100),Atos!$A$2:$U$353,5,FALSE)</f>
        <v>ARCADA</v>
      </c>
      <c r="G100" s="14">
        <f>VLOOKUP(VALUE(C100),Atos!$A$2:$U$353,6,FALSE)</f>
        <v>761</v>
      </c>
      <c r="H100" s="18">
        <f>IF(ISNA(VLOOKUP(B100,'Tabela de Procedimetnos'!$P$2:$R$12,3,FALSE)),G100*$R$2,G100*VLOOKUP(B100,'Tabela de Procedimetnos'!$P$2:$R$12,3,FALSE))</f>
        <v>266.34999999999997</v>
      </c>
    </row>
    <row r="101" spans="2:8" ht="35.1" customHeight="1" x14ac:dyDescent="0.25">
      <c r="B101" s="26" t="s">
        <v>1773</v>
      </c>
      <c r="C101" s="30" t="s">
        <v>132</v>
      </c>
      <c r="D101" s="45" t="s">
        <v>1933</v>
      </c>
      <c r="E101" s="37" t="s">
        <v>1823</v>
      </c>
      <c r="F101" s="41" t="str">
        <f>VLOOKUP(VALUE(C101),Atos!$A$2:$U$353,5,FALSE)</f>
        <v>DENTE</v>
      </c>
      <c r="G101" s="14">
        <f>VLOOKUP(VALUE(C101),Atos!$A$2:$U$353,6,FALSE)</f>
        <v>105</v>
      </c>
      <c r="H101" s="18">
        <f>IF(ISNA(VLOOKUP(B101,'Tabela de Procedimetnos'!$P$2:$R$12,3,FALSE)),G101*$R$2,G101*VLOOKUP(B101,'Tabela de Procedimetnos'!$P$2:$R$12,3,FALSE))</f>
        <v>36.75</v>
      </c>
    </row>
    <row r="102" spans="2:8" ht="35.1" customHeight="1" thickBot="1" x14ac:dyDescent="0.3">
      <c r="B102" s="56" t="s">
        <v>1773</v>
      </c>
      <c r="C102" s="63" t="s">
        <v>133</v>
      </c>
      <c r="D102" s="58" t="s">
        <v>1934</v>
      </c>
      <c r="E102" s="38" t="s">
        <v>1823</v>
      </c>
      <c r="F102" s="42" t="str">
        <f>VLOOKUP(VALUE(C102),Atos!$A$2:$U$353,5,FALSE)</f>
        <v>DENTE</v>
      </c>
      <c r="G102" s="59">
        <f>VLOOKUP(VALUE(C102),Atos!$A$2:$U$353,6,FALSE)</f>
        <v>212</v>
      </c>
      <c r="H102" s="60">
        <f>IF(ISNA(VLOOKUP(B102,'Tabela de Procedimetnos'!$P$2:$R$12,3,FALSE)),G102*$R$2,G102*VLOOKUP(B102,'Tabela de Procedimetnos'!$P$2:$R$12,3,FALSE))</f>
        <v>74.199999999999989</v>
      </c>
    </row>
    <row r="103" spans="2:8" ht="35.1" customHeight="1" x14ac:dyDescent="0.25">
      <c r="B103" s="48" t="s">
        <v>1774</v>
      </c>
      <c r="C103" s="29" t="s">
        <v>137</v>
      </c>
      <c r="D103" s="44" t="s">
        <v>1935</v>
      </c>
      <c r="E103" s="36" t="s">
        <v>1807</v>
      </c>
      <c r="F103" s="40" t="str">
        <f>VLOOKUP(VALUE(C103),Atos!$A$2:$U$353,5,FALSE)</f>
        <v>DENTE</v>
      </c>
      <c r="G103" s="19">
        <f>VLOOKUP(VALUE(C103),Atos!$A$2:$U$353,6,FALSE)</f>
        <v>181</v>
      </c>
      <c r="H103" s="20">
        <f>IF(ISNA(VLOOKUP(B103,'Tabela de Procedimetnos'!$P$2:$R$12,3,FALSE)),G103*$R$2,G103*VLOOKUP(B103,'Tabela de Procedimetnos'!$P$2:$R$12,3,FALSE))</f>
        <v>63.349999999999994</v>
      </c>
    </row>
    <row r="104" spans="2:8" ht="35.1" customHeight="1" x14ac:dyDescent="0.25">
      <c r="B104" s="27" t="s">
        <v>1774</v>
      </c>
      <c r="C104" s="30" t="s">
        <v>140</v>
      </c>
      <c r="D104" s="45" t="s">
        <v>1936</v>
      </c>
      <c r="E104" s="37" t="s">
        <v>1813</v>
      </c>
      <c r="F104" s="41" t="str">
        <f>VLOOKUP(VALUE(C104),Atos!$A$2:$U$353,5,FALSE)</f>
        <v>SEGMENTO</v>
      </c>
      <c r="G104" s="14">
        <f>VLOOKUP(VALUE(C104),Atos!$A$2:$U$353,6,FALSE)</f>
        <v>198</v>
      </c>
      <c r="H104" s="18">
        <f>IF(ISNA(VLOOKUP(B104,'Tabela de Procedimetnos'!$P$2:$R$12,3,FALSE)),G104*$R$2,G104*VLOOKUP(B104,'Tabela de Procedimetnos'!$P$2:$R$12,3,FALSE))</f>
        <v>69.3</v>
      </c>
    </row>
    <row r="105" spans="2:8" ht="35.1" customHeight="1" x14ac:dyDescent="0.25">
      <c r="B105" s="27" t="s">
        <v>1774</v>
      </c>
      <c r="C105" s="30" t="s">
        <v>143</v>
      </c>
      <c r="D105" s="45" t="s">
        <v>1937</v>
      </c>
      <c r="E105" s="37" t="s">
        <v>1814</v>
      </c>
      <c r="F105" s="41" t="str">
        <f>VLOOKUP(VALUE(C105),Atos!$A$2:$U$353,5,FALSE)</f>
        <v>HEMIARCADA</v>
      </c>
      <c r="G105" s="14">
        <f>VLOOKUP(VALUE(C105),Atos!$A$2:$U$353,6,FALSE)</f>
        <v>180</v>
      </c>
      <c r="H105" s="18">
        <f>IF(ISNA(VLOOKUP(B105,'Tabela de Procedimetnos'!$P$2:$R$12,3,FALSE)),G105*$R$2,G105*VLOOKUP(B105,'Tabela de Procedimetnos'!$P$2:$R$12,3,FALSE))</f>
        <v>62.999999999999993</v>
      </c>
    </row>
    <row r="106" spans="2:8" ht="35.1" customHeight="1" x14ac:dyDescent="0.25">
      <c r="B106" s="27" t="s">
        <v>1774</v>
      </c>
      <c r="C106" s="30" t="s">
        <v>144</v>
      </c>
      <c r="D106" s="47" t="s">
        <v>1938</v>
      </c>
      <c r="E106" s="37" t="s">
        <v>1815</v>
      </c>
      <c r="F106" s="41" t="str">
        <f>VLOOKUP(VALUE(C106),Atos!$A$2:$U$353,5,FALSE)</f>
        <v>SEGMENTO</v>
      </c>
      <c r="G106" s="14">
        <f>VLOOKUP(VALUE(C106),Atos!$A$2:$U$353,6,FALSE)</f>
        <v>855</v>
      </c>
      <c r="H106" s="18">
        <f>IF(ISNA(VLOOKUP(B106,'Tabela de Procedimetnos'!$P$2:$R$12,3,FALSE)),G106*$R$2,G106*VLOOKUP(B106,'Tabela de Procedimetnos'!$P$2:$R$12,3,FALSE))</f>
        <v>299.25</v>
      </c>
    </row>
    <row r="107" spans="2:8" ht="35.1" customHeight="1" x14ac:dyDescent="0.25">
      <c r="B107" s="27" t="s">
        <v>1774</v>
      </c>
      <c r="C107" s="30" t="s">
        <v>145</v>
      </c>
      <c r="D107" s="45" t="s">
        <v>1939</v>
      </c>
      <c r="E107" s="37" t="s">
        <v>1815</v>
      </c>
      <c r="F107" s="41" t="str">
        <f>VLOOKUP(VALUE(C107),Atos!$A$2:$U$353,5,FALSE)</f>
        <v>SEGMENTO</v>
      </c>
      <c r="G107" s="14">
        <f>VLOOKUP(VALUE(C107),Atos!$A$2:$U$353,6,FALSE)</f>
        <v>810</v>
      </c>
      <c r="H107" s="18">
        <f>IF(ISNA(VLOOKUP(B107,'Tabela de Procedimetnos'!$P$2:$R$12,3,FALSE)),G107*$R$2,G107*VLOOKUP(B107,'Tabela de Procedimetnos'!$P$2:$R$12,3,FALSE))</f>
        <v>283.5</v>
      </c>
    </row>
    <row r="108" spans="2:8" ht="35.1" customHeight="1" x14ac:dyDescent="0.25">
      <c r="B108" s="27" t="s">
        <v>1774</v>
      </c>
      <c r="C108" s="30" t="s">
        <v>146</v>
      </c>
      <c r="D108" s="45" t="s">
        <v>1940</v>
      </c>
      <c r="E108" s="37" t="s">
        <v>1815</v>
      </c>
      <c r="F108" s="41" t="str">
        <f>VLOOKUP(VALUE(C108),Atos!$A$2:$U$353,5,FALSE)</f>
        <v>SEGMENTO</v>
      </c>
      <c r="G108" s="14">
        <f>VLOOKUP(VALUE(C108),Atos!$A$2:$U$353,6,FALSE)</f>
        <v>317</v>
      </c>
      <c r="H108" s="18">
        <f>IF(ISNA(VLOOKUP(B108,'Tabela de Procedimetnos'!$P$2:$R$12,3,FALSE)),G108*$R$2,G108*VLOOKUP(B108,'Tabela de Procedimetnos'!$P$2:$R$12,3,FALSE))</f>
        <v>110.94999999999999</v>
      </c>
    </row>
    <row r="109" spans="2:8" ht="35.1" customHeight="1" x14ac:dyDescent="0.25">
      <c r="B109" s="27" t="s">
        <v>1774</v>
      </c>
      <c r="C109" s="30" t="s">
        <v>148</v>
      </c>
      <c r="D109" s="45" t="s">
        <v>1941</v>
      </c>
      <c r="E109" s="37" t="s">
        <v>1816</v>
      </c>
      <c r="F109" s="41" t="str">
        <f>VLOOKUP(VALUE(C109),Atos!$A$2:$U$353,5,FALSE)</f>
        <v>SEGMENTO</v>
      </c>
      <c r="G109" s="14">
        <f>VLOOKUP(VALUE(C109),Atos!$A$2:$U$353,6,FALSE)</f>
        <v>144</v>
      </c>
      <c r="H109" s="18">
        <f>IF(ISNA(VLOOKUP(B109,'Tabela de Procedimetnos'!$P$2:$R$12,3,FALSE)),G109*$R$2,G109*VLOOKUP(B109,'Tabela de Procedimetnos'!$P$2:$R$12,3,FALSE))</f>
        <v>50.4</v>
      </c>
    </row>
    <row r="110" spans="2:8" ht="35.1" customHeight="1" x14ac:dyDescent="0.25">
      <c r="B110" s="27" t="s">
        <v>1774</v>
      </c>
      <c r="C110" s="30" t="s">
        <v>149</v>
      </c>
      <c r="D110" s="45" t="s">
        <v>1942</v>
      </c>
      <c r="E110" s="37" t="s">
        <v>1816</v>
      </c>
      <c r="F110" s="41" t="str">
        <f>VLOOKUP(VALUE(C110),Atos!$A$2:$U$353,5,FALSE)</f>
        <v>SEGMENTO</v>
      </c>
      <c r="G110" s="14">
        <f>VLOOKUP(VALUE(C110),Atos!$A$2:$U$353,6,FALSE)</f>
        <v>144</v>
      </c>
      <c r="H110" s="18">
        <f>IF(ISNA(VLOOKUP(B110,'Tabela de Procedimetnos'!$P$2:$R$12,3,FALSE)),G110*$R$2,G110*VLOOKUP(B110,'Tabela de Procedimetnos'!$P$2:$R$12,3,FALSE))</f>
        <v>50.4</v>
      </c>
    </row>
    <row r="111" spans="2:8" ht="35.1" customHeight="1" x14ac:dyDescent="0.25">
      <c r="B111" s="27" t="s">
        <v>1774</v>
      </c>
      <c r="C111" s="30" t="s">
        <v>150</v>
      </c>
      <c r="D111" s="47" t="s">
        <v>1943</v>
      </c>
      <c r="E111" s="37" t="s">
        <v>1817</v>
      </c>
      <c r="F111" s="41" t="str">
        <f>VLOOKUP(VALUE(C111),Atos!$A$2:$U$353,5,FALSE)</f>
        <v>DENTE</v>
      </c>
      <c r="G111" s="14">
        <f>VLOOKUP(VALUE(C111),Atos!$A$2:$U$353,6,FALSE)</f>
        <v>2093</v>
      </c>
      <c r="H111" s="18">
        <f>IF(ISNA(VLOOKUP(B111,'Tabela de Procedimetnos'!$P$2:$R$12,3,FALSE)),G111*$R$2,G111*VLOOKUP(B111,'Tabela de Procedimetnos'!$P$2:$R$12,3,FALSE))</f>
        <v>732.55</v>
      </c>
    </row>
    <row r="112" spans="2:8" ht="35.1" customHeight="1" x14ac:dyDescent="0.25">
      <c r="B112" s="27" t="s">
        <v>1774</v>
      </c>
      <c r="C112" s="30" t="s">
        <v>151</v>
      </c>
      <c r="D112" s="45" t="s">
        <v>1944</v>
      </c>
      <c r="E112" s="37" t="s">
        <v>1818</v>
      </c>
      <c r="F112" s="41" t="str">
        <f>VLOOKUP(VALUE(C112),Atos!$A$2:$U$353,5,FALSE)</f>
        <v>HEMIARCADA</v>
      </c>
      <c r="G112" s="14">
        <f>VLOOKUP(VALUE(C112),Atos!$A$2:$U$353,6,FALSE)</f>
        <v>44</v>
      </c>
      <c r="H112" s="18">
        <f>IF(ISNA(VLOOKUP(B112,'Tabela de Procedimetnos'!$P$2:$R$12,3,FALSE)),G112*$R$2,G112*VLOOKUP(B112,'Tabela de Procedimetnos'!$P$2:$R$12,3,FALSE))</f>
        <v>15.399999999999999</v>
      </c>
    </row>
    <row r="113" spans="2:8" ht="35.1" customHeight="1" x14ac:dyDescent="0.25">
      <c r="B113" s="27" t="s">
        <v>1774</v>
      </c>
      <c r="C113" s="30" t="s">
        <v>152</v>
      </c>
      <c r="D113" s="45" t="s">
        <v>1945</v>
      </c>
      <c r="E113" s="37" t="s">
        <v>1781</v>
      </c>
      <c r="F113" s="41" t="str">
        <f>VLOOKUP(VALUE(C113),Atos!$A$2:$U$353,5,FALSE)</f>
        <v>HEMIARCADA</v>
      </c>
      <c r="G113" s="14">
        <f>VLOOKUP(VALUE(C113),Atos!$A$2:$U$353,6,FALSE)</f>
        <v>36</v>
      </c>
      <c r="H113" s="18">
        <f>IF(ISNA(VLOOKUP(B113,'Tabela de Procedimetnos'!$P$2:$R$12,3,FALSE)),G113*$R$2,G113*VLOOKUP(B113,'Tabela de Procedimetnos'!$P$2:$R$12,3,FALSE))</f>
        <v>12.6</v>
      </c>
    </row>
    <row r="114" spans="2:8" ht="35.1" customHeight="1" thickBot="1" x14ac:dyDescent="0.3">
      <c r="B114" s="73" t="s">
        <v>1774</v>
      </c>
      <c r="C114" s="74" t="s">
        <v>153</v>
      </c>
      <c r="D114" s="75" t="s">
        <v>1946</v>
      </c>
      <c r="E114" s="67" t="s">
        <v>1781</v>
      </c>
      <c r="F114" s="68" t="str">
        <f>VLOOKUP(VALUE(C114),Atos!$A$2:$U$353,5,FALSE)</f>
        <v>DENTE</v>
      </c>
      <c r="G114" s="69">
        <f>VLOOKUP(VALUE(C114),Atos!$A$2:$U$353,6,FALSE)</f>
        <v>251</v>
      </c>
      <c r="H114" s="70">
        <f>IF(ISNA(VLOOKUP(B114,'Tabela de Procedimetnos'!$P$2:$R$12,3,FALSE)),G114*$R$2,G114*VLOOKUP(B114,'Tabela de Procedimetnos'!$P$2:$R$12,3,FALSE))</f>
        <v>87.85</v>
      </c>
    </row>
    <row r="115" spans="2:8" ht="35.1" customHeight="1" x14ac:dyDescent="0.25">
      <c r="B115" s="49" t="s">
        <v>1779</v>
      </c>
      <c r="C115" s="50" t="s">
        <v>2</v>
      </c>
      <c r="D115" s="51" t="s">
        <v>1947</v>
      </c>
      <c r="E115" s="52" t="s">
        <v>1795</v>
      </c>
      <c r="F115" s="53" t="str">
        <f>VLOOKUP(VALUE(C115),Atos!$A$2:$U$353,5,FALSE)</f>
        <v>ARCADA</v>
      </c>
      <c r="G115" s="54">
        <f>VLOOKUP(VALUE(C115),Atos!$A$2:$U$353,6,FALSE)</f>
        <v>198</v>
      </c>
      <c r="H115" s="55">
        <f>IF(ISNA(VLOOKUP(B115,'Tabela de Procedimetnos'!$P$2:$R$12,3,FALSE)),G115*$R$2,G115*VLOOKUP(B115,'Tabela de Procedimetnos'!$P$2:$R$12,3,FALSE))</f>
        <v>69.3</v>
      </c>
    </row>
    <row r="116" spans="2:8" ht="35.1" customHeight="1" x14ac:dyDescent="0.25">
      <c r="B116" s="26" t="s">
        <v>1779</v>
      </c>
      <c r="C116" s="30" t="s">
        <v>6</v>
      </c>
      <c r="D116" s="45" t="s">
        <v>1948</v>
      </c>
      <c r="E116" s="37" t="s">
        <v>1796</v>
      </c>
      <c r="F116" s="41" t="str">
        <f>VLOOKUP(VALUE(C116),Atos!$A$2:$U$353,5,FALSE)</f>
        <v>BOCA</v>
      </c>
      <c r="G116" s="14">
        <f>VLOOKUP(VALUE(C116),Atos!$A$2:$U$353,6,FALSE)</f>
        <v>161</v>
      </c>
      <c r="H116" s="18">
        <f>IF(ISNA(VLOOKUP(B116,'Tabela de Procedimetnos'!$P$2:$R$12,3,FALSE)),G116*$R$2,G116*VLOOKUP(B116,'Tabela de Procedimetnos'!$P$2:$R$12,3,FALSE))</f>
        <v>56.349999999999994</v>
      </c>
    </row>
    <row r="117" spans="2:8" ht="35.1" customHeight="1" x14ac:dyDescent="0.25">
      <c r="B117" s="26" t="s">
        <v>1779</v>
      </c>
      <c r="C117" s="32" t="s">
        <v>7</v>
      </c>
      <c r="D117" s="45" t="s">
        <v>1949</v>
      </c>
      <c r="E117" s="37" t="s">
        <v>1796</v>
      </c>
      <c r="F117" s="41" t="str">
        <f>VLOOKUP(VALUE(C117),Atos!$A$2:$U$353,5,FALSE)</f>
        <v>BOCA</v>
      </c>
      <c r="G117" s="14">
        <f>VLOOKUP(VALUE(C117),Atos!$A$2:$U$353,6,FALSE)</f>
        <v>161</v>
      </c>
      <c r="H117" s="18">
        <f>IF(ISNA(VLOOKUP(B117,'Tabela de Procedimetnos'!$P$2:$R$12,3,FALSE)),G117*$R$2,G117*VLOOKUP(B117,'Tabela de Procedimetnos'!$P$2:$R$12,3,FALSE))</f>
        <v>56.349999999999994</v>
      </c>
    </row>
    <row r="118" spans="2:8" ht="35.1" customHeight="1" x14ac:dyDescent="0.25">
      <c r="B118" s="26" t="s">
        <v>1779</v>
      </c>
      <c r="C118" s="30" t="s">
        <v>8</v>
      </c>
      <c r="D118" s="45" t="s">
        <v>1950</v>
      </c>
      <c r="E118" s="37" t="s">
        <v>1796</v>
      </c>
      <c r="F118" s="41" t="str">
        <f>VLOOKUP(VALUE(C118),Atos!$A$2:$U$353,5,FALSE)</f>
        <v>BOCA</v>
      </c>
      <c r="G118" s="14">
        <f>VLOOKUP(VALUE(C118),Atos!$A$2:$U$353,6,FALSE)</f>
        <v>161</v>
      </c>
      <c r="H118" s="18">
        <f>IF(ISNA(VLOOKUP(B118,'Tabela de Procedimetnos'!$P$2:$R$12,3,FALSE)),G118*$R$2,G118*VLOOKUP(B118,'Tabela de Procedimetnos'!$P$2:$R$12,3,FALSE))</f>
        <v>56.349999999999994</v>
      </c>
    </row>
    <row r="119" spans="2:8" ht="35.1" customHeight="1" x14ac:dyDescent="0.25">
      <c r="B119" s="26" t="s">
        <v>1779</v>
      </c>
      <c r="C119" s="30" t="s">
        <v>9</v>
      </c>
      <c r="D119" s="45" t="s">
        <v>1951</v>
      </c>
      <c r="E119" s="37" t="s">
        <v>1796</v>
      </c>
      <c r="F119" s="41" t="str">
        <f>VLOOKUP(VALUE(C119),Atos!$A$2:$U$353,5,FALSE)</f>
        <v>BOCA</v>
      </c>
      <c r="G119" s="14">
        <f>VLOOKUP(VALUE(C119),Atos!$A$2:$U$353,6,FALSE)</f>
        <v>161</v>
      </c>
      <c r="H119" s="18">
        <f>IF(ISNA(VLOOKUP(B119,'Tabela de Procedimetnos'!$P$2:$R$12,3,FALSE)),G119*$R$2,G119*VLOOKUP(B119,'Tabela de Procedimetnos'!$P$2:$R$12,3,FALSE))</f>
        <v>56.349999999999994</v>
      </c>
    </row>
    <row r="120" spans="2:8" ht="35.1" customHeight="1" x14ac:dyDescent="0.25">
      <c r="B120" s="26" t="s">
        <v>1779</v>
      </c>
      <c r="C120" s="30" t="s">
        <v>10</v>
      </c>
      <c r="D120" s="45" t="s">
        <v>1952</v>
      </c>
      <c r="E120" s="37" t="s">
        <v>1796</v>
      </c>
      <c r="F120" s="41" t="str">
        <f>VLOOKUP(VALUE(C120),Atos!$A$2:$U$353,5,FALSE)</f>
        <v>BOCA</v>
      </c>
      <c r="G120" s="14">
        <f>VLOOKUP(VALUE(C120),Atos!$A$2:$U$353,6,FALSE)</f>
        <v>161</v>
      </c>
      <c r="H120" s="18">
        <f>IF(ISNA(VLOOKUP(B120,'Tabela de Procedimetnos'!$P$2:$R$12,3,FALSE)),G120*$R$2,G120*VLOOKUP(B120,'Tabela de Procedimetnos'!$P$2:$R$12,3,FALSE))</f>
        <v>56.349999999999994</v>
      </c>
    </row>
    <row r="121" spans="2:8" ht="35.1" customHeight="1" x14ac:dyDescent="0.25">
      <c r="B121" s="26" t="s">
        <v>1779</v>
      </c>
      <c r="C121" s="30" t="s">
        <v>12</v>
      </c>
      <c r="D121" s="45" t="s">
        <v>1953</v>
      </c>
      <c r="E121" s="37" t="s">
        <v>1796</v>
      </c>
      <c r="F121" s="41" t="str">
        <f>VLOOKUP(VALUE(C121),Atos!$A$2:$U$353,5,FALSE)</f>
        <v>BOCA</v>
      </c>
      <c r="G121" s="14">
        <f>VLOOKUP(VALUE(C121),Atos!$A$2:$U$353,6,FALSE)</f>
        <v>161</v>
      </c>
      <c r="H121" s="18">
        <f>IF(ISNA(VLOOKUP(B121,'Tabela de Procedimetnos'!$P$2:$R$12,3,FALSE)),G121*$R$2,G121*VLOOKUP(B121,'Tabela de Procedimetnos'!$P$2:$R$12,3,FALSE))</f>
        <v>56.349999999999994</v>
      </c>
    </row>
    <row r="122" spans="2:8" ht="35.1" customHeight="1" x14ac:dyDescent="0.25">
      <c r="B122" s="26" t="s">
        <v>1779</v>
      </c>
      <c r="C122" s="30" t="s">
        <v>13</v>
      </c>
      <c r="D122" s="45" t="s">
        <v>1954</v>
      </c>
      <c r="E122" s="37" t="s">
        <v>1797</v>
      </c>
      <c r="F122" s="41" t="str">
        <f>VLOOKUP(VALUE(C122),Atos!$A$2:$U$353,5,FALSE)</f>
        <v>HEMIARCADA</v>
      </c>
      <c r="G122" s="14">
        <f>VLOOKUP(VALUE(C122),Atos!$A$2:$U$353,6,FALSE)</f>
        <v>144</v>
      </c>
      <c r="H122" s="18">
        <f>IF(ISNA(VLOOKUP(B122,'Tabela de Procedimetnos'!$P$2:$R$12,3,FALSE)),G122*$R$2,G122*VLOOKUP(B122,'Tabela de Procedimetnos'!$P$2:$R$12,3,FALSE))</f>
        <v>50.4</v>
      </c>
    </row>
    <row r="123" spans="2:8" ht="35.1" customHeight="1" x14ac:dyDescent="0.25">
      <c r="B123" s="26" t="s">
        <v>1779</v>
      </c>
      <c r="C123" s="30" t="s">
        <v>14</v>
      </c>
      <c r="D123" s="45" t="s">
        <v>1955</v>
      </c>
      <c r="E123" s="37" t="s">
        <v>1797</v>
      </c>
      <c r="F123" s="41" t="str">
        <f>VLOOKUP(VALUE(C123),Atos!$A$2:$U$353,5,FALSE)</f>
        <v>HEMIARCADA</v>
      </c>
      <c r="G123" s="14">
        <f>VLOOKUP(VALUE(C123),Atos!$A$2:$U$353,6,FALSE)</f>
        <v>144</v>
      </c>
      <c r="H123" s="18">
        <f>IF(ISNA(VLOOKUP(B123,'Tabela de Procedimetnos'!$P$2:$R$12,3,FALSE)),G123*$R$2,G123*VLOOKUP(B123,'Tabela de Procedimetnos'!$P$2:$R$12,3,FALSE))</f>
        <v>50.4</v>
      </c>
    </row>
    <row r="124" spans="2:8" ht="35.1" customHeight="1" x14ac:dyDescent="0.25">
      <c r="B124" s="26" t="s">
        <v>1779</v>
      </c>
      <c r="C124" s="30" t="s">
        <v>15</v>
      </c>
      <c r="D124" s="47" t="s">
        <v>1956</v>
      </c>
      <c r="E124" s="37" t="s">
        <v>1798</v>
      </c>
      <c r="F124" s="41" t="str">
        <f>VLOOKUP(VALUE(C124),Atos!$A$2:$U$353,5,FALSE)</f>
        <v>ARCADA</v>
      </c>
      <c r="G124" s="14">
        <f>VLOOKUP(VALUE(C124),Atos!$A$2:$U$353,6,FALSE)</f>
        <v>254</v>
      </c>
      <c r="H124" s="18">
        <f>IF(ISNA(VLOOKUP(B124,'Tabela de Procedimetnos'!$P$2:$R$12,3,FALSE)),G124*$R$2,G124*VLOOKUP(B124,'Tabela de Procedimetnos'!$P$2:$R$12,3,FALSE))</f>
        <v>88.899999999999991</v>
      </c>
    </row>
    <row r="125" spans="2:8" ht="35.1" customHeight="1" x14ac:dyDescent="0.25">
      <c r="B125" s="26" t="s">
        <v>1779</v>
      </c>
      <c r="C125" s="30" t="s">
        <v>16</v>
      </c>
      <c r="D125" s="45" t="s">
        <v>1957</v>
      </c>
      <c r="E125" s="37" t="s">
        <v>1795</v>
      </c>
      <c r="F125" s="41" t="str">
        <f>VLOOKUP(VALUE(C125),Atos!$A$2:$U$353,5,FALSE)</f>
        <v>SEGMENTO</v>
      </c>
      <c r="G125" s="14">
        <f>VLOOKUP(VALUE(C125),Atos!$A$2:$U$353,6,FALSE)</f>
        <v>222</v>
      </c>
      <c r="H125" s="18">
        <f>IF(ISNA(VLOOKUP(B125,'Tabela de Procedimetnos'!$P$2:$R$12,3,FALSE)),G125*$R$2,G125*VLOOKUP(B125,'Tabela de Procedimetnos'!$P$2:$R$12,3,FALSE))</f>
        <v>77.699999999999989</v>
      </c>
    </row>
    <row r="126" spans="2:8" ht="35.1" customHeight="1" x14ac:dyDescent="0.25">
      <c r="B126" s="26" t="s">
        <v>1779</v>
      </c>
      <c r="C126" s="30" t="s">
        <v>17</v>
      </c>
      <c r="D126" s="45" t="s">
        <v>1958</v>
      </c>
      <c r="E126" s="37" t="s">
        <v>1795</v>
      </c>
      <c r="F126" s="41" t="str">
        <f>VLOOKUP(VALUE(C126),Atos!$A$2:$U$353,5,FALSE)</f>
        <v>ARCADA</v>
      </c>
      <c r="G126" s="14">
        <f>VLOOKUP(VALUE(C126),Atos!$A$2:$U$353,6,FALSE)</f>
        <v>395</v>
      </c>
      <c r="H126" s="18">
        <f>IF(ISNA(VLOOKUP(B126,'Tabela de Procedimetnos'!$P$2:$R$12,3,FALSE)),G126*$R$2,G126*VLOOKUP(B126,'Tabela de Procedimetnos'!$P$2:$R$12,3,FALSE))</f>
        <v>138.25</v>
      </c>
    </row>
    <row r="127" spans="2:8" ht="35.1" customHeight="1" x14ac:dyDescent="0.25">
      <c r="B127" s="26" t="s">
        <v>1779</v>
      </c>
      <c r="C127" s="30" t="s">
        <v>18</v>
      </c>
      <c r="D127" s="45" t="s">
        <v>1959</v>
      </c>
      <c r="E127" s="37" t="s">
        <v>1795</v>
      </c>
      <c r="F127" s="41" t="str">
        <f>VLOOKUP(VALUE(C127),Atos!$A$2:$U$353,5,FALSE)</f>
        <v>ARCADA</v>
      </c>
      <c r="G127" s="14">
        <f>VLOOKUP(VALUE(C127),Atos!$A$2:$U$353,6,FALSE)</f>
        <v>224</v>
      </c>
      <c r="H127" s="18">
        <f>IF(ISNA(VLOOKUP(B127,'Tabela de Procedimetnos'!$P$2:$R$12,3,FALSE)),G127*$R$2,G127*VLOOKUP(B127,'Tabela de Procedimetnos'!$P$2:$R$12,3,FALSE))</f>
        <v>78.399999999999991</v>
      </c>
    </row>
    <row r="128" spans="2:8" ht="35.1" customHeight="1" x14ac:dyDescent="0.25">
      <c r="B128" s="26" t="s">
        <v>1779</v>
      </c>
      <c r="C128" s="30" t="s">
        <v>19</v>
      </c>
      <c r="D128" s="45" t="s">
        <v>1960</v>
      </c>
      <c r="E128" s="37" t="s">
        <v>1795</v>
      </c>
      <c r="F128" s="41" t="str">
        <f>VLOOKUP(VALUE(C128),Atos!$A$2:$U$353,5,FALSE)</f>
        <v>SEGMENTO</v>
      </c>
      <c r="G128" s="14">
        <f>VLOOKUP(VALUE(C128),Atos!$A$2:$U$353,6,FALSE)</f>
        <v>217</v>
      </c>
      <c r="H128" s="18">
        <f>IF(ISNA(VLOOKUP(B128,'Tabela de Procedimetnos'!$P$2:$R$12,3,FALSE)),G128*$R$2,G128*VLOOKUP(B128,'Tabela de Procedimetnos'!$P$2:$R$12,3,FALSE))</f>
        <v>75.949999999999989</v>
      </c>
    </row>
    <row r="129" spans="2:8" ht="35.1" customHeight="1" x14ac:dyDescent="0.25">
      <c r="B129" s="26" t="s">
        <v>1779</v>
      </c>
      <c r="C129" s="30" t="s">
        <v>20</v>
      </c>
      <c r="D129" s="45" t="s">
        <v>1961</v>
      </c>
      <c r="E129" s="37" t="s">
        <v>1795</v>
      </c>
      <c r="F129" s="41" t="str">
        <f>VLOOKUP(VALUE(C129),Atos!$A$2:$U$353,5,FALSE)</f>
        <v>BOCA</v>
      </c>
      <c r="G129" s="14">
        <f>VLOOKUP(VALUE(C129),Atos!$A$2:$U$353,6,FALSE)</f>
        <v>161</v>
      </c>
      <c r="H129" s="18">
        <f>IF(ISNA(VLOOKUP(B129,'Tabela de Procedimetnos'!$P$2:$R$12,3,FALSE)),G129*$R$2,G129*VLOOKUP(B129,'Tabela de Procedimetnos'!$P$2:$R$12,3,FALSE))</f>
        <v>56.349999999999994</v>
      </c>
    </row>
    <row r="130" spans="2:8" ht="35.1" customHeight="1" x14ac:dyDescent="0.25">
      <c r="B130" s="26" t="s">
        <v>1779</v>
      </c>
      <c r="C130" s="30" t="s">
        <v>21</v>
      </c>
      <c r="D130" s="45" t="s">
        <v>1962</v>
      </c>
      <c r="E130" s="37" t="s">
        <v>1795</v>
      </c>
      <c r="F130" s="41" t="str">
        <f>VLOOKUP(VALUE(C130),Atos!$A$2:$U$353,5,FALSE)</f>
        <v>ARCADA</v>
      </c>
      <c r="G130" s="14">
        <f>VLOOKUP(VALUE(C130),Atos!$A$2:$U$353,6,FALSE)</f>
        <v>144</v>
      </c>
      <c r="H130" s="18">
        <f>IF(ISNA(VLOOKUP(B130,'Tabela de Procedimetnos'!$P$2:$R$12,3,FALSE)),G130*$R$2,G130*VLOOKUP(B130,'Tabela de Procedimetnos'!$P$2:$R$12,3,FALSE))</f>
        <v>50.4</v>
      </c>
    </row>
    <row r="131" spans="2:8" ht="35.1" customHeight="1" x14ac:dyDescent="0.25">
      <c r="B131" s="26" t="s">
        <v>1779</v>
      </c>
      <c r="C131" s="30" t="s">
        <v>22</v>
      </c>
      <c r="D131" s="45" t="s">
        <v>1963</v>
      </c>
      <c r="E131" s="37" t="s">
        <v>1799</v>
      </c>
      <c r="F131" s="41" t="str">
        <f>VLOOKUP(VALUE(C131),Atos!$A$2:$U$353,5,FALSE)</f>
        <v>DENTE</v>
      </c>
      <c r="G131" s="14">
        <f>VLOOKUP(VALUE(C131),Atos!$A$2:$U$353,6,FALSE)</f>
        <v>232</v>
      </c>
      <c r="H131" s="18">
        <f>IF(ISNA(VLOOKUP(B131,'Tabela de Procedimetnos'!$P$2:$R$12,3,FALSE)),G131*$R$2,G131*VLOOKUP(B131,'Tabela de Procedimetnos'!$P$2:$R$12,3,FALSE))</f>
        <v>81.199999999999989</v>
      </c>
    </row>
    <row r="132" spans="2:8" ht="35.1" customHeight="1" x14ac:dyDescent="0.25">
      <c r="B132" s="26" t="s">
        <v>1779</v>
      </c>
      <c r="C132" s="30" t="s">
        <v>23</v>
      </c>
      <c r="D132" s="45" t="s">
        <v>1964</v>
      </c>
      <c r="E132" s="37" t="s">
        <v>1795</v>
      </c>
      <c r="F132" s="41" t="str">
        <f>VLOOKUP(VALUE(C132),Atos!$A$2:$U$353,5,FALSE)</f>
        <v>ARCADA</v>
      </c>
      <c r="G132" s="14">
        <f>VLOOKUP(VALUE(C132),Atos!$A$2:$U$353,6,FALSE)</f>
        <v>256</v>
      </c>
      <c r="H132" s="18">
        <f>IF(ISNA(VLOOKUP(B132,'Tabela de Procedimetnos'!$P$2:$R$12,3,FALSE)),G132*$R$2,G132*VLOOKUP(B132,'Tabela de Procedimetnos'!$P$2:$R$12,3,FALSE))</f>
        <v>89.6</v>
      </c>
    </row>
    <row r="133" spans="2:8" ht="35.1" customHeight="1" x14ac:dyDescent="0.25">
      <c r="B133" s="26" t="s">
        <v>1779</v>
      </c>
      <c r="C133" s="30" t="s">
        <v>24</v>
      </c>
      <c r="D133" s="45" t="s">
        <v>1965</v>
      </c>
      <c r="E133" s="37" t="s">
        <v>1795</v>
      </c>
      <c r="F133" s="41" t="str">
        <f>VLOOKUP(VALUE(C133),Atos!$A$2:$U$353,5,FALSE)</f>
        <v>ARCADA</v>
      </c>
      <c r="G133" s="14">
        <f>VLOOKUP(VALUE(C133),Atos!$A$2:$U$353,6,FALSE)</f>
        <v>256</v>
      </c>
      <c r="H133" s="18">
        <f>IF(ISNA(VLOOKUP(B133,'Tabela de Procedimetnos'!$P$2:$R$12,3,FALSE)),G133*$R$2,G133*VLOOKUP(B133,'Tabela de Procedimetnos'!$P$2:$R$12,3,FALSE))</f>
        <v>89.6</v>
      </c>
    </row>
    <row r="134" spans="2:8" ht="35.1" customHeight="1" x14ac:dyDescent="0.25">
      <c r="B134" s="26" t="s">
        <v>1779</v>
      </c>
      <c r="C134" s="30" t="s">
        <v>25</v>
      </c>
      <c r="D134" s="45" t="s">
        <v>1966</v>
      </c>
      <c r="E134" s="37" t="s">
        <v>1800</v>
      </c>
      <c r="F134" s="41" t="str">
        <f>VLOOKUP(VALUE(C134),Atos!$A$2:$U$353,5,FALSE)</f>
        <v>DENTE</v>
      </c>
      <c r="G134" s="14">
        <f>VLOOKUP(VALUE(C134),Atos!$A$2:$U$353,6,FALSE)</f>
        <v>73</v>
      </c>
      <c r="H134" s="18">
        <f>IF(ISNA(VLOOKUP(B134,'Tabela de Procedimetnos'!$P$2:$R$12,3,FALSE)),G134*$R$2,G134*VLOOKUP(B134,'Tabela de Procedimetnos'!$P$2:$R$12,3,FALSE))</f>
        <v>25.549999999999997</v>
      </c>
    </row>
    <row r="135" spans="2:8" ht="35.1" customHeight="1" x14ac:dyDescent="0.25">
      <c r="B135" s="26" t="s">
        <v>1779</v>
      </c>
      <c r="C135" s="30" t="s">
        <v>27</v>
      </c>
      <c r="D135" s="45" t="s">
        <v>1967</v>
      </c>
      <c r="E135" s="37" t="s">
        <v>1801</v>
      </c>
      <c r="F135" s="41" t="str">
        <f>VLOOKUP(VALUE(C135),Atos!$A$2:$U$353,5,FALSE)</f>
        <v>DENTE</v>
      </c>
      <c r="G135" s="14">
        <f>VLOOKUP(VALUE(C135),Atos!$A$2:$U$353,6,FALSE)</f>
        <v>73</v>
      </c>
      <c r="H135" s="18">
        <f>IF(ISNA(VLOOKUP(B135,'Tabela de Procedimetnos'!$P$2:$R$12,3,FALSE)),G135*$R$2,G135*VLOOKUP(B135,'Tabela de Procedimetnos'!$P$2:$R$12,3,FALSE))</f>
        <v>25.549999999999997</v>
      </c>
    </row>
    <row r="136" spans="2:8" ht="35.1" customHeight="1" x14ac:dyDescent="0.25">
      <c r="B136" s="26" t="s">
        <v>1779</v>
      </c>
      <c r="C136" s="30" t="s">
        <v>28</v>
      </c>
      <c r="D136" s="45" t="s">
        <v>1968</v>
      </c>
      <c r="E136" s="37" t="s">
        <v>1800</v>
      </c>
      <c r="F136" s="41" t="str">
        <f>VLOOKUP(VALUE(C136),Atos!$A$2:$U$353,5,FALSE)</f>
        <v>DENTE</v>
      </c>
      <c r="G136" s="14">
        <f>VLOOKUP(VALUE(C136),Atos!$A$2:$U$353,6,FALSE)</f>
        <v>73</v>
      </c>
      <c r="H136" s="18">
        <f>IF(ISNA(VLOOKUP(B136,'Tabela de Procedimetnos'!$P$2:$R$12,3,FALSE)),G136*$R$2,G136*VLOOKUP(B136,'Tabela de Procedimetnos'!$P$2:$R$12,3,FALSE))</f>
        <v>25.549999999999997</v>
      </c>
    </row>
    <row r="137" spans="2:8" ht="35.1" customHeight="1" x14ac:dyDescent="0.25">
      <c r="B137" s="26" t="s">
        <v>1779</v>
      </c>
      <c r="C137" s="30" t="s">
        <v>29</v>
      </c>
      <c r="D137" s="45" t="s">
        <v>1969</v>
      </c>
      <c r="E137" s="37" t="s">
        <v>1800</v>
      </c>
      <c r="F137" s="41" t="str">
        <f>VLOOKUP(VALUE(C137),Atos!$A$2:$U$353,5,FALSE)</f>
        <v>DENTE</v>
      </c>
      <c r="G137" s="14">
        <f>VLOOKUP(VALUE(C137),Atos!$A$2:$U$353,6,FALSE)</f>
        <v>73</v>
      </c>
      <c r="H137" s="18">
        <f>IF(ISNA(VLOOKUP(B137,'Tabela de Procedimetnos'!$P$2:$R$12,3,FALSE)),G137*$R$2,G137*VLOOKUP(B137,'Tabela de Procedimetnos'!$P$2:$R$12,3,FALSE))</f>
        <v>25.549999999999997</v>
      </c>
    </row>
    <row r="138" spans="2:8" ht="35.1" customHeight="1" x14ac:dyDescent="0.25">
      <c r="B138" s="26" t="s">
        <v>1779</v>
      </c>
      <c r="C138" s="30" t="s">
        <v>30</v>
      </c>
      <c r="D138" s="45" t="s">
        <v>1970</v>
      </c>
      <c r="E138" s="37" t="s">
        <v>1802</v>
      </c>
      <c r="F138" s="41" t="str">
        <f>VLOOKUP(VALUE(C138),Atos!$A$2:$U$353,5,FALSE)</f>
        <v>BOCA</v>
      </c>
      <c r="G138" s="14">
        <f>VLOOKUP(VALUE(C138),Atos!$A$2:$U$353,6,FALSE)</f>
        <v>212</v>
      </c>
      <c r="H138" s="18">
        <f>IF(ISNA(VLOOKUP(B138,'Tabela de Procedimetnos'!$P$2:$R$12,3,FALSE)),G138*$R$2,G138*VLOOKUP(B138,'Tabela de Procedimetnos'!$P$2:$R$12,3,FALSE))</f>
        <v>74.199999999999989</v>
      </c>
    </row>
    <row r="139" spans="2:8" ht="35.1" customHeight="1" x14ac:dyDescent="0.25">
      <c r="B139" s="26" t="s">
        <v>1779</v>
      </c>
      <c r="C139" s="30" t="s">
        <v>31</v>
      </c>
      <c r="D139" s="45" t="s">
        <v>1971</v>
      </c>
      <c r="E139" s="37" t="s">
        <v>1802</v>
      </c>
      <c r="F139" s="41" t="str">
        <f>VLOOKUP(VALUE(C139),Atos!$A$2:$U$353,5,FALSE)</f>
        <v>BOCA</v>
      </c>
      <c r="G139" s="14">
        <f>VLOOKUP(VALUE(C139),Atos!$A$2:$U$353,6,FALSE)</f>
        <v>144</v>
      </c>
      <c r="H139" s="18">
        <f>IF(ISNA(VLOOKUP(B139,'Tabela de Procedimetnos'!$P$2:$R$12,3,FALSE)),G139*$R$2,G139*VLOOKUP(B139,'Tabela de Procedimetnos'!$P$2:$R$12,3,FALSE))</f>
        <v>50.4</v>
      </c>
    </row>
    <row r="140" spans="2:8" ht="35.1" customHeight="1" x14ac:dyDescent="0.25">
      <c r="B140" s="26" t="s">
        <v>1779</v>
      </c>
      <c r="C140" s="30" t="s">
        <v>32</v>
      </c>
      <c r="D140" s="45" t="s">
        <v>1972</v>
      </c>
      <c r="E140" s="37" t="s">
        <v>1802</v>
      </c>
      <c r="F140" s="41" t="str">
        <f>VLOOKUP(VALUE(C140),Atos!$A$2:$U$353,5,FALSE)</f>
        <v>BOCA</v>
      </c>
      <c r="G140" s="14">
        <f>VLOOKUP(VALUE(C140),Atos!$A$2:$U$353,6,FALSE)</f>
        <v>212</v>
      </c>
      <c r="H140" s="18">
        <f>IF(ISNA(VLOOKUP(B140,'Tabela de Procedimetnos'!$P$2:$R$12,3,FALSE)),G140*$R$2,G140*VLOOKUP(B140,'Tabela de Procedimetnos'!$P$2:$R$12,3,FALSE))</f>
        <v>74.199999999999989</v>
      </c>
    </row>
    <row r="141" spans="2:8" ht="35.1" customHeight="1" x14ac:dyDescent="0.25">
      <c r="B141" s="26" t="s">
        <v>1779</v>
      </c>
      <c r="C141" s="30" t="s">
        <v>33</v>
      </c>
      <c r="D141" s="45" t="s">
        <v>1973</v>
      </c>
      <c r="E141" s="37" t="s">
        <v>1802</v>
      </c>
      <c r="F141" s="41" t="str">
        <f>VLOOKUP(VALUE(C141),Atos!$A$2:$U$353,5,FALSE)</f>
        <v>BOCA</v>
      </c>
      <c r="G141" s="14">
        <f>VLOOKUP(VALUE(C141),Atos!$A$2:$U$353,6,FALSE)</f>
        <v>144</v>
      </c>
      <c r="H141" s="18">
        <f>IF(ISNA(VLOOKUP(B141,'Tabela de Procedimetnos'!$P$2:$R$12,3,FALSE)),G141*$R$2,G141*VLOOKUP(B141,'Tabela de Procedimetnos'!$P$2:$R$12,3,FALSE))</f>
        <v>50.4</v>
      </c>
    </row>
    <row r="142" spans="2:8" ht="35.1" customHeight="1" x14ac:dyDescent="0.25">
      <c r="B142" s="26" t="s">
        <v>1779</v>
      </c>
      <c r="C142" s="30" t="s">
        <v>35</v>
      </c>
      <c r="D142" s="45" t="s">
        <v>1974</v>
      </c>
      <c r="E142" s="37" t="s">
        <v>1781</v>
      </c>
      <c r="F142" s="41" t="str">
        <f>VLOOKUP(VALUE(C142),Atos!$A$2:$U$353,5,FALSE)</f>
        <v>DENTE</v>
      </c>
      <c r="G142" s="14">
        <f>VLOOKUP(VALUE(C142),Atos!$A$2:$U$353,6,FALSE)</f>
        <v>78</v>
      </c>
      <c r="H142" s="18">
        <f>IF(ISNA(VLOOKUP(B142,'Tabela de Procedimetnos'!$P$2:$R$12,3,FALSE)),G142*$R$2,G142*VLOOKUP(B142,'Tabela de Procedimetnos'!$P$2:$R$12,3,FALSE))</f>
        <v>27.299999999999997</v>
      </c>
    </row>
    <row r="143" spans="2:8" ht="35.1" customHeight="1" x14ac:dyDescent="0.25">
      <c r="B143" s="26" t="s">
        <v>1779</v>
      </c>
      <c r="C143" s="30" t="s">
        <v>44</v>
      </c>
      <c r="D143" s="45" t="s">
        <v>1975</v>
      </c>
      <c r="E143" s="37" t="s">
        <v>1803</v>
      </c>
      <c r="F143" s="41" t="str">
        <f>VLOOKUP(VALUE(C143),Atos!$A$2:$U$353,5,FALSE)</f>
        <v>BOCA</v>
      </c>
      <c r="G143" s="14">
        <f>VLOOKUP(VALUE(C143),Atos!$A$2:$U$353,6,FALSE)</f>
        <v>161</v>
      </c>
      <c r="H143" s="18">
        <f>IF(ISNA(VLOOKUP(B143,'Tabela de Procedimetnos'!$P$2:$R$12,3,FALSE)),G143*$R$2,G143*VLOOKUP(B143,'Tabela de Procedimetnos'!$P$2:$R$12,3,FALSE))</f>
        <v>56.349999999999994</v>
      </c>
    </row>
    <row r="144" spans="2:8" ht="35.1" customHeight="1" x14ac:dyDescent="0.25">
      <c r="B144" s="26" t="s">
        <v>1779</v>
      </c>
      <c r="C144" s="30" t="s">
        <v>45</v>
      </c>
      <c r="D144" s="45" t="s">
        <v>1976</v>
      </c>
      <c r="E144" s="37" t="s">
        <v>1803</v>
      </c>
      <c r="F144" s="41" t="str">
        <f>VLOOKUP(VALUE(C144),Atos!$A$2:$U$353,5,FALSE)</f>
        <v>BOCA</v>
      </c>
      <c r="G144" s="14">
        <f>VLOOKUP(VALUE(C144),Atos!$A$2:$U$353,6,FALSE)</f>
        <v>161</v>
      </c>
      <c r="H144" s="18">
        <f>IF(ISNA(VLOOKUP(B144,'Tabela de Procedimetnos'!$P$2:$R$12,3,FALSE)),G144*$R$2,G144*VLOOKUP(B144,'Tabela de Procedimetnos'!$P$2:$R$12,3,FALSE))</f>
        <v>56.349999999999994</v>
      </c>
    </row>
    <row r="145" spans="2:8" ht="35.1" customHeight="1" x14ac:dyDescent="0.25">
      <c r="B145" s="26" t="s">
        <v>1779</v>
      </c>
      <c r="C145" s="30" t="s">
        <v>46</v>
      </c>
      <c r="D145" s="45" t="s">
        <v>1977</v>
      </c>
      <c r="E145" s="37" t="s">
        <v>1804</v>
      </c>
      <c r="F145" s="41" t="str">
        <f>VLOOKUP(VALUE(C145),Atos!$A$2:$U$353,5,FALSE)</f>
        <v>ARCADA</v>
      </c>
      <c r="G145" s="14">
        <f>VLOOKUP(VALUE(C145),Atos!$A$2:$U$353,6,FALSE)</f>
        <v>198</v>
      </c>
      <c r="H145" s="18">
        <f>IF(ISNA(VLOOKUP(B145,'Tabela de Procedimetnos'!$P$2:$R$12,3,FALSE)),G145*$R$2,G145*VLOOKUP(B145,'Tabela de Procedimetnos'!$P$2:$R$12,3,FALSE))</f>
        <v>69.3</v>
      </c>
    </row>
    <row r="146" spans="2:8" ht="35.1" customHeight="1" x14ac:dyDescent="0.25">
      <c r="B146" s="26" t="s">
        <v>1779</v>
      </c>
      <c r="C146" s="30" t="s">
        <v>47</v>
      </c>
      <c r="D146" s="45" t="s">
        <v>1978</v>
      </c>
      <c r="E146" s="37" t="s">
        <v>1805</v>
      </c>
      <c r="F146" s="41" t="str">
        <f>VLOOKUP(VALUE(C146),Atos!$A$2:$U$353,5,FALSE)</f>
        <v>ARCADA</v>
      </c>
      <c r="G146" s="14">
        <f>VLOOKUP(VALUE(C146),Atos!$A$2:$U$353,6,FALSE)</f>
        <v>410</v>
      </c>
      <c r="H146" s="18">
        <f>IF(ISNA(VLOOKUP(B146,'Tabela de Procedimetnos'!$P$2:$R$12,3,FALSE)),G146*$R$2,G146*VLOOKUP(B146,'Tabela de Procedimetnos'!$P$2:$R$12,3,FALSE))</f>
        <v>143.5</v>
      </c>
    </row>
    <row r="147" spans="2:8" ht="35.1" customHeight="1" x14ac:dyDescent="0.25">
      <c r="B147" s="26" t="s">
        <v>1779</v>
      </c>
      <c r="C147" s="30" t="s">
        <v>48</v>
      </c>
      <c r="D147" s="45" t="s">
        <v>1979</v>
      </c>
      <c r="E147" s="37" t="s">
        <v>1805</v>
      </c>
      <c r="F147" s="41" t="str">
        <f>VLOOKUP(VALUE(C147),Atos!$A$2:$U$353,5,FALSE)</f>
        <v>ARCADA</v>
      </c>
      <c r="G147" s="14">
        <f>VLOOKUP(VALUE(C147),Atos!$A$2:$U$353,6,FALSE)</f>
        <v>214</v>
      </c>
      <c r="H147" s="18">
        <f>IF(ISNA(VLOOKUP(B147,'Tabela de Procedimetnos'!$P$2:$R$12,3,FALSE)),G147*$R$2,G147*VLOOKUP(B147,'Tabela de Procedimetnos'!$P$2:$R$12,3,FALSE))</f>
        <v>74.899999999999991</v>
      </c>
    </row>
    <row r="148" spans="2:8" ht="35.1" customHeight="1" x14ac:dyDescent="0.25">
      <c r="B148" s="26" t="s">
        <v>1779</v>
      </c>
      <c r="C148" s="30" t="s">
        <v>49</v>
      </c>
      <c r="D148" s="45" t="s">
        <v>1980</v>
      </c>
      <c r="E148" s="37" t="s">
        <v>1806</v>
      </c>
      <c r="F148" s="41" t="str">
        <f>VLOOKUP(VALUE(C148),Atos!$A$2:$U$353,5,FALSE)</f>
        <v>DENTE</v>
      </c>
      <c r="G148" s="14">
        <f>VLOOKUP(VALUE(C148),Atos!$A$2:$U$353,6,FALSE)</f>
        <v>361</v>
      </c>
      <c r="H148" s="18">
        <f>IF(ISNA(VLOOKUP(B148,'Tabela de Procedimetnos'!$P$2:$R$12,3,FALSE)),G148*$R$2,G148*VLOOKUP(B148,'Tabela de Procedimetnos'!$P$2:$R$12,3,FALSE))</f>
        <v>126.35</v>
      </c>
    </row>
    <row r="149" spans="2:8" ht="35.1" customHeight="1" x14ac:dyDescent="0.25">
      <c r="B149" s="26" t="s">
        <v>1779</v>
      </c>
      <c r="C149" s="30" t="s">
        <v>50</v>
      </c>
      <c r="D149" s="45" t="s">
        <v>1981</v>
      </c>
      <c r="E149" s="37" t="s">
        <v>1806</v>
      </c>
      <c r="F149" s="41" t="str">
        <f>VLOOKUP(VALUE(C149),Atos!$A$2:$U$353,5,FALSE)</f>
        <v>DENTE</v>
      </c>
      <c r="G149" s="14">
        <f>VLOOKUP(VALUE(C149),Atos!$A$2:$U$353,6,FALSE)</f>
        <v>186</v>
      </c>
      <c r="H149" s="18">
        <f>IF(ISNA(VLOOKUP(B149,'Tabela de Procedimetnos'!$P$2:$R$12,3,FALSE)),G149*$R$2,G149*VLOOKUP(B149,'Tabela de Procedimetnos'!$P$2:$R$12,3,FALSE))</f>
        <v>65.099999999999994</v>
      </c>
    </row>
    <row r="150" spans="2:8" ht="35.1" customHeight="1" x14ac:dyDescent="0.25">
      <c r="B150" s="26" t="s">
        <v>1779</v>
      </c>
      <c r="C150" s="30" t="s">
        <v>51</v>
      </c>
      <c r="D150" s="45" t="s">
        <v>1982</v>
      </c>
      <c r="E150" s="37" t="s">
        <v>1836</v>
      </c>
      <c r="F150" s="41" t="str">
        <f>VLOOKUP(VALUE(C150),Atos!$A$2:$U$353,5,FALSE)</f>
        <v>SEGMENTO</v>
      </c>
      <c r="G150" s="14">
        <f>VLOOKUP(VALUE(C150),Atos!$A$2:$U$353,6,FALSE)</f>
        <v>75</v>
      </c>
      <c r="H150" s="18">
        <f>IF(ISNA(VLOOKUP(B150,'Tabela de Procedimetnos'!$P$2:$R$12,3,FALSE)),G150*$R$2,G150*VLOOKUP(B150,'Tabela de Procedimetnos'!$P$2:$R$12,3,FALSE))</f>
        <v>26.25</v>
      </c>
    </row>
    <row r="151" spans="2:8" ht="35.1" customHeight="1" x14ac:dyDescent="0.25">
      <c r="B151" s="26" t="s">
        <v>1779</v>
      </c>
      <c r="C151" s="30" t="s">
        <v>52</v>
      </c>
      <c r="D151" s="45" t="s">
        <v>1983</v>
      </c>
      <c r="E151" s="37" t="s">
        <v>1836</v>
      </c>
      <c r="F151" s="41" t="str">
        <f>VLOOKUP(VALUE(C151),Atos!$A$2:$U$353,5,FALSE)</f>
        <v>SEGMENTO</v>
      </c>
      <c r="G151" s="14">
        <f>VLOOKUP(VALUE(C151),Atos!$A$2:$U$353,6,FALSE)</f>
        <v>360</v>
      </c>
      <c r="H151" s="18">
        <f>IF(ISNA(VLOOKUP(B151,'Tabela de Procedimetnos'!$P$2:$R$12,3,FALSE)),G151*$R$2,G151*VLOOKUP(B151,'Tabela de Procedimetnos'!$P$2:$R$12,3,FALSE))</f>
        <v>125.99999999999999</v>
      </c>
    </row>
    <row r="152" spans="2:8" ht="35.1" customHeight="1" x14ac:dyDescent="0.25">
      <c r="B152" s="26" t="s">
        <v>1779</v>
      </c>
      <c r="C152" s="30" t="s">
        <v>53</v>
      </c>
      <c r="D152" s="47" t="s">
        <v>1984</v>
      </c>
      <c r="E152" s="37" t="s">
        <v>1807</v>
      </c>
      <c r="F152" s="41" t="str">
        <f>VLOOKUP(VALUE(C152),Atos!$A$2:$U$353,5,FALSE)</f>
        <v>DENTE</v>
      </c>
      <c r="G152" s="14">
        <f>VLOOKUP(VALUE(C152),Atos!$A$2:$U$353,6,FALSE)</f>
        <v>428</v>
      </c>
      <c r="H152" s="18">
        <f>IF(ISNA(VLOOKUP(B152,'Tabela de Procedimetnos'!$P$2:$R$12,3,FALSE)),G152*$R$2,G152*VLOOKUP(B152,'Tabela de Procedimetnos'!$P$2:$R$12,3,FALSE))</f>
        <v>149.79999999999998</v>
      </c>
    </row>
    <row r="153" spans="2:8" ht="35.1" customHeight="1" x14ac:dyDescent="0.25">
      <c r="B153" s="26" t="s">
        <v>1779</v>
      </c>
      <c r="C153" s="30" t="s">
        <v>54</v>
      </c>
      <c r="D153" s="45" t="s">
        <v>1985</v>
      </c>
      <c r="E153" s="37" t="s">
        <v>1808</v>
      </c>
      <c r="F153" s="41" t="str">
        <f>VLOOKUP(VALUE(C153),Atos!$A$2:$U$353,5,FALSE)</f>
        <v>DENTE</v>
      </c>
      <c r="G153" s="14">
        <f>VLOOKUP(VALUE(C153),Atos!$A$2:$U$353,6,FALSE)</f>
        <v>8</v>
      </c>
      <c r="H153" s="18">
        <f>IF(ISNA(VLOOKUP(B153,'Tabela de Procedimetnos'!$P$2:$R$12,3,FALSE)),G153*$R$2,G153*VLOOKUP(B153,'Tabela de Procedimetnos'!$P$2:$R$12,3,FALSE))</f>
        <v>2.8</v>
      </c>
    </row>
    <row r="154" spans="2:8" ht="35.1" customHeight="1" x14ac:dyDescent="0.25">
      <c r="B154" s="26" t="s">
        <v>1779</v>
      </c>
      <c r="C154" s="30" t="s">
        <v>55</v>
      </c>
      <c r="D154" s="47" t="s">
        <v>1986</v>
      </c>
      <c r="E154" s="37" t="s">
        <v>1809</v>
      </c>
      <c r="F154" s="41" t="str">
        <f>VLOOKUP(VALUE(C154),Atos!$A$2:$U$353,5,FALSE)</f>
        <v>ARCADA</v>
      </c>
      <c r="G154" s="14">
        <f>VLOOKUP(VALUE(C154),Atos!$A$2:$U$353,6,FALSE)</f>
        <v>622</v>
      </c>
      <c r="H154" s="18">
        <f>IF(ISNA(VLOOKUP(B154,'Tabela de Procedimetnos'!$P$2:$R$12,3,FALSE)),G154*$R$2,G154*VLOOKUP(B154,'Tabela de Procedimetnos'!$P$2:$R$12,3,FALSE))</f>
        <v>217.7</v>
      </c>
    </row>
    <row r="155" spans="2:8" ht="35.1" customHeight="1" x14ac:dyDescent="0.25">
      <c r="B155" s="26" t="s">
        <v>1779</v>
      </c>
      <c r="C155" s="30" t="s">
        <v>56</v>
      </c>
      <c r="D155" s="45" t="s">
        <v>1987</v>
      </c>
      <c r="E155" s="37" t="s">
        <v>1802</v>
      </c>
      <c r="F155" s="41" t="str">
        <f>VLOOKUP(VALUE(C155),Atos!$A$2:$U$353,5,FALSE)</f>
        <v>HEMIARCADA</v>
      </c>
      <c r="G155" s="14">
        <f>VLOOKUP(VALUE(C155),Atos!$A$2:$U$353,6,FALSE)</f>
        <v>144</v>
      </c>
      <c r="H155" s="18">
        <f>IF(ISNA(VLOOKUP(B155,'Tabela de Procedimetnos'!$P$2:$R$12,3,FALSE)),G155*$R$2,G155*VLOOKUP(B155,'Tabela de Procedimetnos'!$P$2:$R$12,3,FALSE))</f>
        <v>50.4</v>
      </c>
    </row>
    <row r="156" spans="2:8" ht="35.1" customHeight="1" x14ac:dyDescent="0.25">
      <c r="B156" s="26" t="s">
        <v>1779</v>
      </c>
      <c r="C156" s="30" t="s">
        <v>57</v>
      </c>
      <c r="D156" s="45" t="s">
        <v>1988</v>
      </c>
      <c r="E156" s="37" t="s">
        <v>1805</v>
      </c>
      <c r="F156" s="41" t="str">
        <f>VLOOKUP(VALUE(C156),Atos!$A$2:$U$353,5,FALSE)</f>
        <v>ARCADA</v>
      </c>
      <c r="G156" s="14">
        <f>VLOOKUP(VALUE(C156),Atos!$A$2:$U$353,6,FALSE)</f>
        <v>521</v>
      </c>
      <c r="H156" s="18">
        <f>IF(ISNA(VLOOKUP(B156,'Tabela de Procedimetnos'!$P$2:$R$12,3,FALSE)),G156*$R$2,G156*VLOOKUP(B156,'Tabela de Procedimetnos'!$P$2:$R$12,3,FALSE))</f>
        <v>182.35</v>
      </c>
    </row>
    <row r="157" spans="2:8" ht="35.1" customHeight="1" x14ac:dyDescent="0.25">
      <c r="B157" s="26" t="s">
        <v>1779</v>
      </c>
      <c r="C157" s="30" t="s">
        <v>58</v>
      </c>
      <c r="D157" s="45" t="s">
        <v>1989</v>
      </c>
      <c r="E157" s="37" t="s">
        <v>1805</v>
      </c>
      <c r="F157" s="41" t="str">
        <f>VLOOKUP(VALUE(C157),Atos!$A$2:$U$353,5,FALSE)</f>
        <v>ARCADA</v>
      </c>
      <c r="G157" s="14">
        <f>VLOOKUP(VALUE(C157),Atos!$A$2:$U$353,6,FALSE)</f>
        <v>521</v>
      </c>
      <c r="H157" s="18">
        <f>IF(ISNA(VLOOKUP(B157,'Tabela de Procedimetnos'!$P$2:$R$12,3,FALSE)),G157*$R$2,G157*VLOOKUP(B157,'Tabela de Procedimetnos'!$P$2:$R$12,3,FALSE))</f>
        <v>182.35</v>
      </c>
    </row>
    <row r="158" spans="2:8" ht="35.1" customHeight="1" x14ac:dyDescent="0.25">
      <c r="B158" s="26" t="s">
        <v>1779</v>
      </c>
      <c r="C158" s="30" t="s">
        <v>59</v>
      </c>
      <c r="D158" s="45" t="s">
        <v>1990</v>
      </c>
      <c r="E158" s="37" t="s">
        <v>1810</v>
      </c>
      <c r="F158" s="41" t="str">
        <f>VLOOKUP(VALUE(C158),Atos!$A$2:$U$353,5,FALSE)</f>
        <v>BOCA</v>
      </c>
      <c r="G158" s="14">
        <f>VLOOKUP(VALUE(C158),Atos!$A$2:$U$353,6,FALSE)</f>
        <v>161</v>
      </c>
      <c r="H158" s="18">
        <f>IF(ISNA(VLOOKUP(B158,'Tabela de Procedimetnos'!$P$2:$R$12,3,FALSE)),G158*$R$2,G158*VLOOKUP(B158,'Tabela de Procedimetnos'!$P$2:$R$12,3,FALSE))</f>
        <v>56.349999999999994</v>
      </c>
    </row>
    <row r="159" spans="2:8" ht="35.1" customHeight="1" x14ac:dyDescent="0.25">
      <c r="B159" s="26" t="s">
        <v>1779</v>
      </c>
      <c r="C159" s="30" t="s">
        <v>60</v>
      </c>
      <c r="D159" s="45" t="s">
        <v>1991</v>
      </c>
      <c r="E159" s="37" t="s">
        <v>1811</v>
      </c>
      <c r="F159" s="41" t="str">
        <f>VLOOKUP(VALUE(C159),Atos!$A$2:$U$353,5,FALSE)</f>
        <v>BOCA</v>
      </c>
      <c r="G159" s="14">
        <f>VLOOKUP(VALUE(C159),Atos!$A$2:$U$353,6,FALSE)</f>
        <v>333</v>
      </c>
      <c r="H159" s="18">
        <f>IF(ISNA(VLOOKUP(B159,'Tabela de Procedimetnos'!$P$2:$R$12,3,FALSE)),G159*$R$2,G159*VLOOKUP(B159,'Tabela de Procedimetnos'!$P$2:$R$12,3,FALSE))</f>
        <v>116.55</v>
      </c>
    </row>
    <row r="160" spans="2:8" ht="35.1" customHeight="1" x14ac:dyDescent="0.25">
      <c r="B160" s="26" t="s">
        <v>1779</v>
      </c>
      <c r="C160" s="30" t="s">
        <v>61</v>
      </c>
      <c r="D160" s="45" t="s">
        <v>1992</v>
      </c>
      <c r="E160" s="37" t="s">
        <v>1810</v>
      </c>
      <c r="F160" s="41" t="str">
        <f>VLOOKUP(VALUE(C160),Atos!$A$2:$U$353,5,FALSE)</f>
        <v>BOCA</v>
      </c>
      <c r="G160" s="14">
        <f>VLOOKUP(VALUE(C160),Atos!$A$2:$U$353,6,FALSE)</f>
        <v>161</v>
      </c>
      <c r="H160" s="18">
        <f>IF(ISNA(VLOOKUP(B160,'Tabela de Procedimetnos'!$P$2:$R$12,3,FALSE)),G160*$R$2,G160*VLOOKUP(B160,'Tabela de Procedimetnos'!$P$2:$R$12,3,FALSE))</f>
        <v>56.349999999999994</v>
      </c>
    </row>
    <row r="161" spans="2:8" ht="35.1" customHeight="1" x14ac:dyDescent="0.25">
      <c r="B161" s="26" t="s">
        <v>1779</v>
      </c>
      <c r="C161" s="30" t="s">
        <v>62</v>
      </c>
      <c r="D161" s="45" t="s">
        <v>1993</v>
      </c>
      <c r="E161" s="37" t="s">
        <v>1811</v>
      </c>
      <c r="F161" s="41" t="str">
        <f>VLOOKUP(VALUE(C161),Atos!$A$2:$U$353,5,FALSE)</f>
        <v>BOCA</v>
      </c>
      <c r="G161" s="14">
        <f>VLOOKUP(VALUE(C161),Atos!$A$2:$U$353,6,FALSE)</f>
        <v>333</v>
      </c>
      <c r="H161" s="18">
        <f>IF(ISNA(VLOOKUP(B161,'Tabela de Procedimetnos'!$P$2:$R$12,3,FALSE)),G161*$R$2,G161*VLOOKUP(B161,'Tabela de Procedimetnos'!$P$2:$R$12,3,FALSE))</f>
        <v>116.55</v>
      </c>
    </row>
    <row r="162" spans="2:8" ht="35.1" customHeight="1" x14ac:dyDescent="0.25">
      <c r="B162" s="26" t="s">
        <v>1779</v>
      </c>
      <c r="C162" s="30" t="s">
        <v>63</v>
      </c>
      <c r="D162" s="45" t="s">
        <v>1994</v>
      </c>
      <c r="E162" s="37" t="s">
        <v>1812</v>
      </c>
      <c r="F162" s="41" t="str">
        <f>VLOOKUP(VALUE(C162),Atos!$A$2:$U$353,5,FALSE)</f>
        <v>ARCADA</v>
      </c>
      <c r="G162" s="14">
        <f>VLOOKUP(VALUE(C162),Atos!$A$2:$U$353,6,FALSE)</f>
        <v>322</v>
      </c>
      <c r="H162" s="18">
        <f>IF(ISNA(VLOOKUP(B162,'Tabela de Procedimetnos'!$P$2:$R$12,3,FALSE)),G162*$R$2,G162*VLOOKUP(B162,'Tabela de Procedimetnos'!$P$2:$R$12,3,FALSE))</f>
        <v>112.69999999999999</v>
      </c>
    </row>
    <row r="163" spans="2:8" ht="35.1" customHeight="1" x14ac:dyDescent="0.25">
      <c r="B163" s="26" t="s">
        <v>1779</v>
      </c>
      <c r="C163" s="32" t="s">
        <v>64</v>
      </c>
      <c r="D163" s="45" t="s">
        <v>1995</v>
      </c>
      <c r="E163" s="37" t="s">
        <v>1810</v>
      </c>
      <c r="F163" s="41" t="str">
        <f>VLOOKUP(VALUE(C163),Atos!$A$2:$U$353,5,FALSE)</f>
        <v>DENTE</v>
      </c>
      <c r="G163" s="14">
        <f>VLOOKUP(VALUE(C163),Atos!$A$2:$U$353,6,FALSE)</f>
        <v>64</v>
      </c>
      <c r="H163" s="18">
        <f>IF(ISNA(VLOOKUP(B163,'Tabela de Procedimetnos'!$P$2:$R$12,3,FALSE)),G163*$R$2,G163*VLOOKUP(B163,'Tabela de Procedimetnos'!$P$2:$R$12,3,FALSE))</f>
        <v>22.4</v>
      </c>
    </row>
    <row r="164" spans="2:8" ht="35.1" customHeight="1" thickBot="1" x14ac:dyDescent="0.3">
      <c r="B164" s="56" t="s">
        <v>1779</v>
      </c>
      <c r="C164" s="57" t="s">
        <v>66</v>
      </c>
      <c r="D164" s="58" t="s">
        <v>1996</v>
      </c>
      <c r="E164" s="38" t="s">
        <v>1810</v>
      </c>
      <c r="F164" s="42" t="str">
        <f>VLOOKUP(VALUE(C164),Atos!$A$2:$U$353,5,FALSE)</f>
        <v>DENTE</v>
      </c>
      <c r="G164" s="59">
        <f>VLOOKUP(VALUE(C164),Atos!$A$2:$U$353,6,FALSE)</f>
        <v>64</v>
      </c>
      <c r="H164" s="60">
        <f>IF(ISNA(VLOOKUP(B164,'Tabela de Procedimetnos'!$P$2:$R$12,3,FALSE)),G164*$R$2,G164*VLOOKUP(B164,'Tabela de Procedimetnos'!$P$2:$R$12,3,FALSE))</f>
        <v>22.4</v>
      </c>
    </row>
    <row r="165" spans="2:8" ht="35.1" customHeight="1" x14ac:dyDescent="0.25">
      <c r="B165" s="48" t="s">
        <v>1775</v>
      </c>
      <c r="C165" s="61" t="s">
        <v>162</v>
      </c>
      <c r="D165" s="76" t="s">
        <v>1997</v>
      </c>
      <c r="E165" s="36" t="s">
        <v>1781</v>
      </c>
      <c r="F165" s="40" t="str">
        <f>VLOOKUP(VALUE(C165),Atos!$A$2:$U$353,5,FALSE)</f>
        <v>DENTE</v>
      </c>
      <c r="G165" s="19">
        <f>VLOOKUP(VALUE(C165),Atos!$A$2:$U$353,6,FALSE)</f>
        <v>157</v>
      </c>
      <c r="H165" s="20">
        <f>IF(ISNA(VLOOKUP(B165,'Tabela de Procedimetnos'!$P$2:$R$12,3,FALSE)),G165*$R$2,G165*VLOOKUP(B165,'Tabela de Procedimetnos'!$P$2:$R$12,3,FALSE))</f>
        <v>54.949999999999996</v>
      </c>
    </row>
    <row r="166" spans="2:8" ht="35.1" customHeight="1" x14ac:dyDescent="0.25">
      <c r="B166" s="27" t="s">
        <v>1775</v>
      </c>
      <c r="C166" s="30" t="s">
        <v>163</v>
      </c>
      <c r="D166" s="47" t="s">
        <v>1998</v>
      </c>
      <c r="E166" s="37" t="s">
        <v>1782</v>
      </c>
      <c r="F166" s="41" t="str">
        <f>VLOOKUP(VALUE(C166),Atos!$A$2:$U$353,5,FALSE)</f>
        <v>ARCADA</v>
      </c>
      <c r="G166" s="14">
        <f>VLOOKUP(VALUE(C166),Atos!$A$2:$U$353,6,FALSE)</f>
        <v>212</v>
      </c>
      <c r="H166" s="18">
        <f>IF(ISNA(VLOOKUP(B166,'Tabela de Procedimetnos'!$P$2:$R$12,3,FALSE)),G166*$R$2,G166*VLOOKUP(B166,'Tabela de Procedimetnos'!$P$2:$R$12,3,FALSE))</f>
        <v>74.199999999999989</v>
      </c>
    </row>
    <row r="167" spans="2:8" ht="35.1" customHeight="1" x14ac:dyDescent="0.25">
      <c r="B167" s="27" t="s">
        <v>1775</v>
      </c>
      <c r="C167" s="30" t="s">
        <v>164</v>
      </c>
      <c r="D167" s="47" t="s">
        <v>1999</v>
      </c>
      <c r="E167" s="37" t="s">
        <v>1781</v>
      </c>
      <c r="F167" s="41" t="str">
        <f>VLOOKUP(VALUE(C167),Atos!$A$2:$U$353,5,FALSE)</f>
        <v>ARCADA</v>
      </c>
      <c r="G167" s="14">
        <f>VLOOKUP(VALUE(C167),Atos!$A$2:$U$353,6,FALSE)</f>
        <v>212</v>
      </c>
      <c r="H167" s="18">
        <f>IF(ISNA(VLOOKUP(B167,'Tabela de Procedimetnos'!$P$2:$R$12,3,FALSE)),G167*$R$2,G167*VLOOKUP(B167,'Tabela de Procedimetnos'!$P$2:$R$12,3,FALSE))</f>
        <v>74.199999999999989</v>
      </c>
    </row>
    <row r="168" spans="2:8" ht="35.1" customHeight="1" x14ac:dyDescent="0.25">
      <c r="B168" s="27" t="s">
        <v>1775</v>
      </c>
      <c r="C168" s="30" t="s">
        <v>165</v>
      </c>
      <c r="D168" s="47" t="s">
        <v>2000</v>
      </c>
      <c r="E168" s="37" t="s">
        <v>1782</v>
      </c>
      <c r="F168" s="41" t="str">
        <f>VLOOKUP(VALUE(C168),Atos!$A$2:$U$353,5,FALSE)</f>
        <v>ARCADA</v>
      </c>
      <c r="G168" s="14">
        <f>VLOOKUP(VALUE(C168),Atos!$A$2:$U$353,6,FALSE)</f>
        <v>212</v>
      </c>
      <c r="H168" s="18">
        <f>IF(ISNA(VLOOKUP(B168,'Tabela de Procedimetnos'!$P$2:$R$12,3,FALSE)),G168*$R$2,G168*VLOOKUP(B168,'Tabela de Procedimetnos'!$P$2:$R$12,3,FALSE))</f>
        <v>74.199999999999989</v>
      </c>
    </row>
    <row r="169" spans="2:8" ht="35.1" customHeight="1" x14ac:dyDescent="0.25">
      <c r="B169" s="27" t="s">
        <v>1775</v>
      </c>
      <c r="C169" s="30" t="s">
        <v>166</v>
      </c>
      <c r="D169" s="47" t="s">
        <v>2001</v>
      </c>
      <c r="E169" s="37" t="s">
        <v>1782</v>
      </c>
      <c r="F169" s="41" t="str">
        <f>VLOOKUP(VALUE(C169),Atos!$A$2:$U$353,5,FALSE)</f>
        <v>ARCADA</v>
      </c>
      <c r="G169" s="14">
        <f>VLOOKUP(VALUE(C169),Atos!$A$2:$U$353,6,FALSE)</f>
        <v>212</v>
      </c>
      <c r="H169" s="18">
        <f>IF(ISNA(VLOOKUP(B169,'Tabela de Procedimetnos'!$P$2:$R$12,3,FALSE)),G169*$R$2,G169*VLOOKUP(B169,'Tabela de Procedimetnos'!$P$2:$R$12,3,FALSE))</f>
        <v>74.199999999999989</v>
      </c>
    </row>
    <row r="170" spans="2:8" ht="35.1" customHeight="1" x14ac:dyDescent="0.25">
      <c r="B170" s="27" t="s">
        <v>1775</v>
      </c>
      <c r="C170" s="30" t="s">
        <v>167</v>
      </c>
      <c r="D170" s="45" t="s">
        <v>2002</v>
      </c>
      <c r="E170" s="37" t="s">
        <v>1783</v>
      </c>
      <c r="F170" s="41" t="str">
        <f>VLOOKUP(VALUE(C170),Atos!$A$2:$U$353,5,FALSE)</f>
        <v>DENTE</v>
      </c>
      <c r="G170" s="14">
        <f>VLOOKUP(VALUE(C170),Atos!$A$2:$U$353,6,FALSE)</f>
        <v>154</v>
      </c>
      <c r="H170" s="18">
        <f>IF(ISNA(VLOOKUP(B170,'Tabela de Procedimetnos'!$P$2:$R$12,3,FALSE)),G170*$R$2,G170*VLOOKUP(B170,'Tabela de Procedimetnos'!$P$2:$R$12,3,FALSE))</f>
        <v>53.9</v>
      </c>
    </row>
    <row r="171" spans="2:8" ht="35.1" customHeight="1" x14ac:dyDescent="0.25">
      <c r="B171" s="27" t="s">
        <v>1775</v>
      </c>
      <c r="C171" s="30" t="s">
        <v>168</v>
      </c>
      <c r="D171" s="45" t="s">
        <v>2003</v>
      </c>
      <c r="E171" s="37" t="s">
        <v>1783</v>
      </c>
      <c r="F171" s="41" t="str">
        <f>VLOOKUP(VALUE(C171),Atos!$A$2:$U$353,5,FALSE)</f>
        <v>DENTE</v>
      </c>
      <c r="G171" s="14">
        <f>VLOOKUP(VALUE(C171),Atos!$A$2:$U$353,6,FALSE)</f>
        <v>154</v>
      </c>
      <c r="H171" s="18">
        <f>IF(ISNA(VLOOKUP(B171,'Tabela de Procedimetnos'!$P$2:$R$12,3,FALSE)),G171*$R$2,G171*VLOOKUP(B171,'Tabela de Procedimetnos'!$P$2:$R$12,3,FALSE))</f>
        <v>53.9</v>
      </c>
    </row>
    <row r="172" spans="2:8" ht="35.1" customHeight="1" x14ac:dyDescent="0.25">
      <c r="B172" s="27" t="s">
        <v>1775</v>
      </c>
      <c r="C172" s="30" t="s">
        <v>169</v>
      </c>
      <c r="D172" s="47" t="s">
        <v>2004</v>
      </c>
      <c r="E172" s="37" t="s">
        <v>1783</v>
      </c>
      <c r="F172" s="41" t="str">
        <f>VLOOKUP(VALUE(C172),Atos!$A$2:$U$353,5,FALSE)</f>
        <v>DENTE</v>
      </c>
      <c r="G172" s="14">
        <f>VLOOKUP(VALUE(C172),Atos!$A$2:$U$353,6,FALSE)</f>
        <v>583</v>
      </c>
      <c r="H172" s="18">
        <f>IF(ISNA(VLOOKUP(B172,'Tabela de Procedimetnos'!$P$2:$R$12,3,FALSE)),G172*$R$2,G172*VLOOKUP(B172,'Tabela de Procedimetnos'!$P$2:$R$12,3,FALSE))</f>
        <v>204.04999999999998</v>
      </c>
    </row>
    <row r="173" spans="2:8" ht="35.1" customHeight="1" x14ac:dyDescent="0.25">
      <c r="B173" s="27" t="s">
        <v>1775</v>
      </c>
      <c r="C173" s="30" t="s">
        <v>170</v>
      </c>
      <c r="D173" s="47" t="s">
        <v>2005</v>
      </c>
      <c r="E173" s="37" t="s">
        <v>1783</v>
      </c>
      <c r="F173" s="41" t="str">
        <f>VLOOKUP(VALUE(C173),Atos!$A$2:$U$353,5,FALSE)</f>
        <v>DENTE</v>
      </c>
      <c r="G173" s="14">
        <f>VLOOKUP(VALUE(C173),Atos!$A$2:$U$353,6,FALSE)</f>
        <v>2166</v>
      </c>
      <c r="H173" s="18">
        <f>IF(ISNA(VLOOKUP(B173,'Tabela de Procedimetnos'!$P$2:$R$12,3,FALSE)),G173*$R$2,G173*VLOOKUP(B173,'Tabela de Procedimetnos'!$P$2:$R$12,3,FALSE))</f>
        <v>758.09999999999991</v>
      </c>
    </row>
    <row r="174" spans="2:8" ht="35.1" customHeight="1" x14ac:dyDescent="0.25">
      <c r="B174" s="27" t="s">
        <v>1775</v>
      </c>
      <c r="C174" s="30" t="s">
        <v>171</v>
      </c>
      <c r="D174" s="45" t="s">
        <v>2006</v>
      </c>
      <c r="E174" s="37" t="s">
        <v>1783</v>
      </c>
      <c r="F174" s="41" t="str">
        <f>VLOOKUP(VALUE(C174),Atos!$A$2:$U$353,5,FALSE)</f>
        <v>DENTE</v>
      </c>
      <c r="G174" s="14">
        <f>VLOOKUP(VALUE(C174),Atos!$A$2:$U$353,6,FALSE)</f>
        <v>472</v>
      </c>
      <c r="H174" s="18">
        <f>IF(ISNA(VLOOKUP(B174,'Tabela de Procedimetnos'!$P$2:$R$12,3,FALSE)),G174*$R$2,G174*VLOOKUP(B174,'Tabela de Procedimetnos'!$P$2:$R$12,3,FALSE))</f>
        <v>165.2</v>
      </c>
    </row>
    <row r="175" spans="2:8" ht="35.1" customHeight="1" x14ac:dyDescent="0.25">
      <c r="B175" s="27" t="s">
        <v>1775</v>
      </c>
      <c r="C175" s="30" t="s">
        <v>172</v>
      </c>
      <c r="D175" s="45" t="s">
        <v>2007</v>
      </c>
      <c r="E175" s="37" t="s">
        <v>1784</v>
      </c>
      <c r="F175" s="41" t="str">
        <f>VLOOKUP(VALUE(C175),Atos!$A$2:$U$353,5,FALSE)</f>
        <v>DENTE</v>
      </c>
      <c r="G175" s="14">
        <f>VLOOKUP(VALUE(C175),Atos!$A$2:$U$353,6,FALSE)</f>
        <v>472</v>
      </c>
      <c r="H175" s="18">
        <f>IF(ISNA(VLOOKUP(B175,'Tabela de Procedimetnos'!$P$2:$R$12,3,FALSE)),G175*$R$2,G175*VLOOKUP(B175,'Tabela de Procedimetnos'!$P$2:$R$12,3,FALSE))</f>
        <v>165.2</v>
      </c>
    </row>
    <row r="176" spans="2:8" ht="35.1" customHeight="1" x14ac:dyDescent="0.25">
      <c r="B176" s="27" t="s">
        <v>1775</v>
      </c>
      <c r="C176" s="30" t="s">
        <v>173</v>
      </c>
      <c r="D176" s="47" t="s">
        <v>2008</v>
      </c>
      <c r="E176" s="37" t="s">
        <v>1783</v>
      </c>
      <c r="F176" s="41" t="str">
        <f>VLOOKUP(VALUE(C176),Atos!$A$2:$U$353,5,FALSE)</f>
        <v>DENTE</v>
      </c>
      <c r="G176" s="14">
        <f>VLOOKUP(VALUE(C176),Atos!$A$2:$U$353,6,FALSE)</f>
        <v>872</v>
      </c>
      <c r="H176" s="18">
        <f>IF(ISNA(VLOOKUP(B176,'Tabela de Procedimetnos'!$P$2:$R$12,3,FALSE)),G176*$R$2,G176*VLOOKUP(B176,'Tabela de Procedimetnos'!$P$2:$R$12,3,FALSE))</f>
        <v>305.2</v>
      </c>
    </row>
    <row r="177" spans="2:8" ht="35.1" customHeight="1" x14ac:dyDescent="0.25">
      <c r="B177" s="27" t="s">
        <v>1775</v>
      </c>
      <c r="C177" s="30" t="s">
        <v>174</v>
      </c>
      <c r="D177" s="47" t="s">
        <v>2009</v>
      </c>
      <c r="E177" s="37" t="s">
        <v>1783</v>
      </c>
      <c r="F177" s="41" t="str">
        <f>VLOOKUP(VALUE(C177),Atos!$A$2:$U$353,5,FALSE)</f>
        <v>DENTE</v>
      </c>
      <c r="G177" s="14">
        <f>VLOOKUP(VALUE(C177),Atos!$A$2:$U$353,6,FALSE)</f>
        <v>872</v>
      </c>
      <c r="H177" s="18">
        <f>IF(ISNA(VLOOKUP(B177,'Tabela de Procedimetnos'!$P$2:$R$12,3,FALSE)),G177*$R$2,G177*VLOOKUP(B177,'Tabela de Procedimetnos'!$P$2:$R$12,3,FALSE))</f>
        <v>305.2</v>
      </c>
    </row>
    <row r="178" spans="2:8" ht="35.1" customHeight="1" x14ac:dyDescent="0.25">
      <c r="B178" s="27" t="s">
        <v>1775</v>
      </c>
      <c r="C178" s="30" t="s">
        <v>175</v>
      </c>
      <c r="D178" s="47" t="s">
        <v>2010</v>
      </c>
      <c r="E178" s="37" t="s">
        <v>1783</v>
      </c>
      <c r="F178" s="41" t="str">
        <f>VLOOKUP(VALUE(C178),Atos!$A$2:$U$353,5,FALSE)</f>
        <v>DENTE</v>
      </c>
      <c r="G178" s="14">
        <f>VLOOKUP(VALUE(C178),Atos!$A$2:$U$353,6,FALSE)</f>
        <v>1343</v>
      </c>
      <c r="H178" s="18">
        <f>IF(ISNA(VLOOKUP(B178,'Tabela de Procedimetnos'!$P$2:$R$12,3,FALSE)),G178*$R$2,G178*VLOOKUP(B178,'Tabela de Procedimetnos'!$P$2:$R$12,3,FALSE))</f>
        <v>470.04999999999995</v>
      </c>
    </row>
    <row r="179" spans="2:8" ht="35.1" customHeight="1" x14ac:dyDescent="0.25">
      <c r="B179" s="27" t="s">
        <v>1775</v>
      </c>
      <c r="C179" s="30" t="s">
        <v>176</v>
      </c>
      <c r="D179" s="47" t="s">
        <v>2011</v>
      </c>
      <c r="E179" s="37" t="s">
        <v>1785</v>
      </c>
      <c r="F179" s="41" t="str">
        <f>VLOOKUP(VALUE(C179),Atos!$A$2:$U$353,5,FALSE)</f>
        <v>DENTE</v>
      </c>
      <c r="G179" s="14">
        <f>VLOOKUP(VALUE(C179),Atos!$A$2:$U$353,6,FALSE)</f>
        <v>2132</v>
      </c>
      <c r="H179" s="18">
        <f>IF(ISNA(VLOOKUP(B179,'Tabela de Procedimetnos'!$P$2:$R$12,3,FALSE)),G179*$R$2,G179*VLOOKUP(B179,'Tabela de Procedimetnos'!$P$2:$R$12,3,FALSE))</f>
        <v>746.19999999999993</v>
      </c>
    </row>
    <row r="180" spans="2:8" ht="35.1" customHeight="1" x14ac:dyDescent="0.25">
      <c r="B180" s="27" t="s">
        <v>1775</v>
      </c>
      <c r="C180" s="30" t="s">
        <v>177</v>
      </c>
      <c r="D180" s="47" t="s">
        <v>2012</v>
      </c>
      <c r="E180" s="37" t="s">
        <v>1781</v>
      </c>
      <c r="F180" s="41" t="str">
        <f>VLOOKUP(VALUE(C180),Atos!$A$2:$U$353,5,FALSE)</f>
        <v>DENTE</v>
      </c>
      <c r="G180" s="14">
        <f>VLOOKUP(VALUE(C180),Atos!$A$2:$U$353,6,FALSE)</f>
        <v>34</v>
      </c>
      <c r="H180" s="18">
        <f>IF(ISNA(VLOOKUP(B180,'Tabela de Procedimetnos'!$P$2:$R$12,3,FALSE)),G180*$R$2,G180*VLOOKUP(B180,'Tabela de Procedimetnos'!$P$2:$R$12,3,FALSE))</f>
        <v>11.899999999999999</v>
      </c>
    </row>
    <row r="181" spans="2:8" ht="35.1" customHeight="1" x14ac:dyDescent="0.25">
      <c r="B181" s="27" t="s">
        <v>1775</v>
      </c>
      <c r="C181" s="30" t="s">
        <v>178</v>
      </c>
      <c r="D181" s="47" t="s">
        <v>2013</v>
      </c>
      <c r="E181" s="37" t="s">
        <v>1781</v>
      </c>
      <c r="F181" s="41" t="str">
        <f>VLOOKUP(VALUE(C181),Atos!$A$2:$U$353,5,FALSE)</f>
        <v>DENTE</v>
      </c>
      <c r="G181" s="14">
        <f>VLOOKUP(VALUE(C181),Atos!$A$2:$U$353,6,FALSE)</f>
        <v>266</v>
      </c>
      <c r="H181" s="18">
        <f>IF(ISNA(VLOOKUP(B181,'Tabela de Procedimetnos'!$P$2:$R$12,3,FALSE)),G181*$R$2,G181*VLOOKUP(B181,'Tabela de Procedimetnos'!$P$2:$R$12,3,FALSE))</f>
        <v>93.1</v>
      </c>
    </row>
    <row r="182" spans="2:8" ht="35.1" customHeight="1" x14ac:dyDescent="0.25">
      <c r="B182" s="27" t="s">
        <v>1775</v>
      </c>
      <c r="C182" s="32" t="s">
        <v>179</v>
      </c>
      <c r="D182" s="47" t="s">
        <v>2014</v>
      </c>
      <c r="E182" s="37" t="s">
        <v>1783</v>
      </c>
      <c r="F182" s="41" t="str">
        <f>VLOOKUP(VALUE(C182),Atos!$A$2:$U$353,5,FALSE)</f>
        <v>DENTE</v>
      </c>
      <c r="G182" s="14">
        <f>VLOOKUP(VALUE(C182),Atos!$A$2:$U$353,6,FALSE)</f>
        <v>2166</v>
      </c>
      <c r="H182" s="18">
        <f>IF(ISNA(VLOOKUP(B182,'Tabela de Procedimetnos'!$P$2:$R$12,3,FALSE)),G182*$R$2,G182*VLOOKUP(B182,'Tabela de Procedimetnos'!$P$2:$R$12,3,FALSE))</f>
        <v>758.09999999999991</v>
      </c>
    </row>
    <row r="183" spans="2:8" ht="35.1" customHeight="1" x14ac:dyDescent="0.25">
      <c r="B183" s="27" t="s">
        <v>1775</v>
      </c>
      <c r="C183" s="30" t="s">
        <v>180</v>
      </c>
      <c r="D183" s="47" t="s">
        <v>2015</v>
      </c>
      <c r="E183" s="37" t="s">
        <v>1781</v>
      </c>
      <c r="F183" s="41" t="str">
        <f>VLOOKUP(VALUE(C183),Atos!$A$2:$U$353,5,FALSE)</f>
        <v>DENTE</v>
      </c>
      <c r="G183" s="14">
        <f>VLOOKUP(VALUE(C183),Atos!$A$2:$U$353,6,FALSE)</f>
        <v>709</v>
      </c>
      <c r="H183" s="18">
        <f>IF(ISNA(VLOOKUP(B183,'Tabela de Procedimetnos'!$P$2:$R$12,3,FALSE)),G183*$R$2,G183*VLOOKUP(B183,'Tabela de Procedimetnos'!$P$2:$R$12,3,FALSE))</f>
        <v>248.14999999999998</v>
      </c>
    </row>
    <row r="184" spans="2:8" ht="35.1" customHeight="1" x14ac:dyDescent="0.25">
      <c r="B184" s="27" t="s">
        <v>1775</v>
      </c>
      <c r="C184" s="32" t="s">
        <v>181</v>
      </c>
      <c r="D184" s="47" t="s">
        <v>2016</v>
      </c>
      <c r="E184" s="37" t="s">
        <v>1786</v>
      </c>
      <c r="F184" s="41" t="str">
        <f>VLOOKUP(VALUE(C184),Atos!$A$2:$U$353,5,FALSE)</f>
        <v>DENTE</v>
      </c>
      <c r="G184" s="14">
        <f>VLOOKUP(VALUE(C184),Atos!$A$2:$U$353,6,FALSE)</f>
        <v>847</v>
      </c>
      <c r="H184" s="18">
        <f>IF(ISNA(VLOOKUP(B184,'Tabela de Procedimetnos'!$P$2:$R$12,3,FALSE)),G184*$R$2,G184*VLOOKUP(B184,'Tabela de Procedimetnos'!$P$2:$R$12,3,FALSE))</f>
        <v>296.45</v>
      </c>
    </row>
    <row r="185" spans="2:8" ht="35.1" customHeight="1" x14ac:dyDescent="0.25">
      <c r="B185" s="27" t="s">
        <v>1775</v>
      </c>
      <c r="C185" s="30" t="s">
        <v>182</v>
      </c>
      <c r="D185" s="45" t="s">
        <v>2017</v>
      </c>
      <c r="E185" s="37" t="s">
        <v>1787</v>
      </c>
      <c r="F185" s="41" t="str">
        <f>VLOOKUP(VALUE(C185),Atos!$A$2:$U$353,5,FALSE)</f>
        <v>DENTE</v>
      </c>
      <c r="G185" s="14">
        <f>VLOOKUP(VALUE(C185),Atos!$A$2:$U$353,6,FALSE)</f>
        <v>134</v>
      </c>
      <c r="H185" s="18">
        <f>IF(ISNA(VLOOKUP(B185,'Tabela de Procedimetnos'!$P$2:$R$12,3,FALSE)),G185*$R$2,G185*VLOOKUP(B185,'Tabela de Procedimetnos'!$P$2:$R$12,3,FALSE))</f>
        <v>46.9</v>
      </c>
    </row>
    <row r="186" spans="2:8" ht="35.1" customHeight="1" x14ac:dyDescent="0.25">
      <c r="B186" s="27" t="s">
        <v>1775</v>
      </c>
      <c r="C186" s="30" t="s">
        <v>183</v>
      </c>
      <c r="D186" s="45" t="s">
        <v>2018</v>
      </c>
      <c r="E186" s="37" t="s">
        <v>1784</v>
      </c>
      <c r="F186" s="41" t="str">
        <f>VLOOKUP(VALUE(C186),Atos!$A$2:$U$353,5,FALSE)</f>
        <v>DENTE</v>
      </c>
      <c r="G186" s="14">
        <f>VLOOKUP(VALUE(C186),Atos!$A$2:$U$353,6,FALSE)</f>
        <v>299</v>
      </c>
      <c r="H186" s="18">
        <f>IF(ISNA(VLOOKUP(B186,'Tabela de Procedimetnos'!$P$2:$R$12,3,FALSE)),G186*$R$2,G186*VLOOKUP(B186,'Tabela de Procedimetnos'!$P$2:$R$12,3,FALSE))</f>
        <v>104.64999999999999</v>
      </c>
    </row>
    <row r="187" spans="2:8" ht="35.1" customHeight="1" x14ac:dyDescent="0.25">
      <c r="B187" s="27" t="s">
        <v>1775</v>
      </c>
      <c r="C187" s="30" t="s">
        <v>184</v>
      </c>
      <c r="D187" s="47" t="s">
        <v>2019</v>
      </c>
      <c r="E187" s="37" t="s">
        <v>1788</v>
      </c>
      <c r="F187" s="41" t="str">
        <f>VLOOKUP(VALUE(C187),Atos!$A$2:$U$353,5,FALSE)</f>
        <v>BOCA</v>
      </c>
      <c r="G187" s="14">
        <f>VLOOKUP(VALUE(C187),Atos!$A$2:$U$353,6,FALSE)</f>
        <v>672</v>
      </c>
      <c r="H187" s="18">
        <f>IF(ISNA(VLOOKUP(B187,'Tabela de Procedimetnos'!$P$2:$R$12,3,FALSE)),G187*$R$2,G187*VLOOKUP(B187,'Tabela de Procedimetnos'!$P$2:$R$12,3,FALSE))</f>
        <v>235.2</v>
      </c>
    </row>
    <row r="188" spans="2:8" ht="35.1" customHeight="1" x14ac:dyDescent="0.25">
      <c r="B188" s="27" t="s">
        <v>1775</v>
      </c>
      <c r="C188" s="30" t="s">
        <v>185</v>
      </c>
      <c r="D188" s="47" t="s">
        <v>2020</v>
      </c>
      <c r="E188" s="37" t="s">
        <v>1788</v>
      </c>
      <c r="F188" s="41" t="str">
        <f>VLOOKUP(VALUE(C188),Atos!$A$2:$U$353,5,FALSE)</f>
        <v>BOCA</v>
      </c>
      <c r="G188" s="14">
        <f>VLOOKUP(VALUE(C188),Atos!$A$2:$U$353,6,FALSE)</f>
        <v>672</v>
      </c>
      <c r="H188" s="18">
        <f>IF(ISNA(VLOOKUP(B188,'Tabela de Procedimetnos'!$P$2:$R$12,3,FALSE)),G188*$R$2,G188*VLOOKUP(B188,'Tabela de Procedimetnos'!$P$2:$R$12,3,FALSE))</f>
        <v>235.2</v>
      </c>
    </row>
    <row r="189" spans="2:8" ht="35.1" customHeight="1" x14ac:dyDescent="0.25">
      <c r="B189" s="27" t="s">
        <v>1775</v>
      </c>
      <c r="C189" s="31" t="s">
        <v>350</v>
      </c>
      <c r="D189" s="45" t="s">
        <v>2021</v>
      </c>
      <c r="E189" s="37" t="s">
        <v>1789</v>
      </c>
      <c r="F189" s="41" t="str">
        <f>VLOOKUP(VALUE(C189),Atos!$A$2:$U$353,5,FALSE)</f>
        <v>DENTE</v>
      </c>
      <c r="G189" s="14">
        <f>VLOOKUP(VALUE(C189),Atos!$A$2:$U$353,6,FALSE)</f>
        <v>118</v>
      </c>
      <c r="H189" s="18">
        <f>IF(ISNA(VLOOKUP(B189,'Tabela de Procedimetnos'!$P$2:$R$12,3,FALSE)),G189*$R$2,G189*VLOOKUP(B189,'Tabela de Procedimetnos'!$P$2:$R$12,3,FALSE))</f>
        <v>41.3</v>
      </c>
    </row>
    <row r="190" spans="2:8" ht="35.1" customHeight="1" x14ac:dyDescent="0.25">
      <c r="B190" s="27" t="s">
        <v>1775</v>
      </c>
      <c r="C190" s="32" t="s">
        <v>186</v>
      </c>
      <c r="D190" s="47" t="s">
        <v>2022</v>
      </c>
      <c r="E190" s="37" t="s">
        <v>1790</v>
      </c>
      <c r="F190" s="41" t="str">
        <f>VLOOKUP(VALUE(C190),Atos!$A$2:$U$353,5,FALSE)</f>
        <v>BOCA</v>
      </c>
      <c r="G190" s="14">
        <f>VLOOKUP(VALUE(C190),Atos!$A$2:$U$353,6,FALSE)</f>
        <v>733</v>
      </c>
      <c r="H190" s="18">
        <f>IF(ISNA(VLOOKUP(B190,'Tabela de Procedimetnos'!$P$2:$R$12,3,FALSE)),G190*$R$2,G190*VLOOKUP(B190,'Tabela de Procedimetnos'!$P$2:$R$12,3,FALSE))</f>
        <v>256.55</v>
      </c>
    </row>
    <row r="191" spans="2:8" ht="35.1" customHeight="1" x14ac:dyDescent="0.25">
      <c r="B191" s="27" t="s">
        <v>1775</v>
      </c>
      <c r="C191" s="30" t="s">
        <v>188</v>
      </c>
      <c r="D191" s="47" t="s">
        <v>2023</v>
      </c>
      <c r="E191" s="37" t="s">
        <v>1783</v>
      </c>
      <c r="F191" s="41" t="str">
        <f>VLOOKUP(VALUE(C191),Atos!$A$2:$U$353,5,FALSE)</f>
        <v>DENTE</v>
      </c>
      <c r="G191" s="14">
        <f>VLOOKUP(VALUE(C191),Atos!$A$2:$U$353,6,FALSE)</f>
        <v>882</v>
      </c>
      <c r="H191" s="18">
        <f>IF(ISNA(VLOOKUP(B191,'Tabela de Procedimetnos'!$P$2:$R$12,3,FALSE)),G191*$R$2,G191*VLOOKUP(B191,'Tabela de Procedimetnos'!$P$2:$R$12,3,FALSE))</f>
        <v>308.7</v>
      </c>
    </row>
    <row r="192" spans="2:8" ht="35.1" customHeight="1" x14ac:dyDescent="0.25">
      <c r="B192" s="27" t="s">
        <v>1775</v>
      </c>
      <c r="C192" s="30" t="s">
        <v>189</v>
      </c>
      <c r="D192" s="47" t="s">
        <v>2024</v>
      </c>
      <c r="E192" s="37" t="s">
        <v>1783</v>
      </c>
      <c r="F192" s="41" t="str">
        <f>VLOOKUP(VALUE(C192),Atos!$A$2:$U$353,5,FALSE)</f>
        <v>DENTE</v>
      </c>
      <c r="G192" s="14">
        <f>VLOOKUP(VALUE(C192),Atos!$A$2:$U$353,6,FALSE)</f>
        <v>2964</v>
      </c>
      <c r="H192" s="18">
        <f>IF(ISNA(VLOOKUP(B192,'Tabela de Procedimetnos'!$P$2:$R$12,3,FALSE)),G192*$R$2,G192*VLOOKUP(B192,'Tabela de Procedimetnos'!$P$2:$R$12,3,FALSE))</f>
        <v>1037.3999999999999</v>
      </c>
    </row>
    <row r="193" spans="2:8" ht="35.1" customHeight="1" x14ac:dyDescent="0.25">
      <c r="B193" s="27" t="s">
        <v>1775</v>
      </c>
      <c r="C193" s="30" t="s">
        <v>190</v>
      </c>
      <c r="D193" s="47" t="s">
        <v>2025</v>
      </c>
      <c r="E193" s="37" t="s">
        <v>1783</v>
      </c>
      <c r="F193" s="41" t="str">
        <f>VLOOKUP(VALUE(C193),Atos!$A$2:$U$353,5,FALSE)</f>
        <v>DENTE</v>
      </c>
      <c r="G193" s="14">
        <f>VLOOKUP(VALUE(C193),Atos!$A$2:$U$353,6,FALSE)</f>
        <v>1471</v>
      </c>
      <c r="H193" s="18">
        <f>IF(ISNA(VLOOKUP(B193,'Tabela de Procedimetnos'!$P$2:$R$12,3,FALSE)),G193*$R$2,G193*VLOOKUP(B193,'Tabela de Procedimetnos'!$P$2:$R$12,3,FALSE))</f>
        <v>514.85</v>
      </c>
    </row>
    <row r="194" spans="2:8" ht="35.1" customHeight="1" x14ac:dyDescent="0.25">
      <c r="B194" s="27" t="s">
        <v>1775</v>
      </c>
      <c r="C194" s="30" t="s">
        <v>191</v>
      </c>
      <c r="D194" s="47" t="s">
        <v>2026</v>
      </c>
      <c r="E194" s="37" t="s">
        <v>1783</v>
      </c>
      <c r="F194" s="41" t="str">
        <f>VLOOKUP(VALUE(C194),Atos!$A$2:$U$353,5,FALSE)</f>
        <v>DENTE</v>
      </c>
      <c r="G194" s="14">
        <f>VLOOKUP(VALUE(C194),Atos!$A$2:$U$353,6,FALSE)</f>
        <v>866</v>
      </c>
      <c r="H194" s="18">
        <f>IF(ISNA(VLOOKUP(B194,'Tabela de Procedimetnos'!$P$2:$R$12,3,FALSE)),G194*$R$2,G194*VLOOKUP(B194,'Tabela de Procedimetnos'!$P$2:$R$12,3,FALSE))</f>
        <v>303.09999999999997</v>
      </c>
    </row>
    <row r="195" spans="2:8" ht="35.1" customHeight="1" x14ac:dyDescent="0.25">
      <c r="B195" s="27" t="s">
        <v>1775</v>
      </c>
      <c r="C195" s="32" t="s">
        <v>192</v>
      </c>
      <c r="D195" s="47" t="s">
        <v>2027</v>
      </c>
      <c r="E195" s="37" t="s">
        <v>1783</v>
      </c>
      <c r="F195" s="41" t="str">
        <f>VLOOKUP(VALUE(C195),Atos!$A$2:$U$353,5,FALSE)</f>
        <v>SEGMENTO</v>
      </c>
      <c r="G195" s="14">
        <f>VLOOKUP(VALUE(C195),Atos!$A$2:$U$353,6,FALSE)</f>
        <v>1680</v>
      </c>
      <c r="H195" s="18">
        <f>IF(ISNA(VLOOKUP(B195,'Tabela de Procedimetnos'!$P$2:$R$12,3,FALSE)),G195*$R$2,G195*VLOOKUP(B195,'Tabela de Procedimetnos'!$P$2:$R$12,3,FALSE))</f>
        <v>588</v>
      </c>
    </row>
    <row r="196" spans="2:8" ht="35.1" customHeight="1" x14ac:dyDescent="0.25">
      <c r="B196" s="27" t="s">
        <v>1775</v>
      </c>
      <c r="C196" s="30" t="s">
        <v>193</v>
      </c>
      <c r="D196" s="47" t="s">
        <v>2028</v>
      </c>
      <c r="E196" s="37" t="s">
        <v>1791</v>
      </c>
      <c r="F196" s="41" t="str">
        <f>VLOOKUP(VALUE(C196),Atos!$A$2:$U$353,5,FALSE)</f>
        <v>ARCADA</v>
      </c>
      <c r="G196" s="14">
        <f>VLOOKUP(VALUE(C196),Atos!$A$2:$U$353,6,FALSE)</f>
        <v>555</v>
      </c>
      <c r="H196" s="18">
        <f>IF(ISNA(VLOOKUP(B196,'Tabela de Procedimetnos'!$P$2:$R$12,3,FALSE)),G196*$R$2,G196*VLOOKUP(B196,'Tabela de Procedimetnos'!$P$2:$R$12,3,FALSE))</f>
        <v>194.25</v>
      </c>
    </row>
    <row r="197" spans="2:8" ht="35.1" customHeight="1" x14ac:dyDescent="0.25">
      <c r="B197" s="27" t="s">
        <v>1775</v>
      </c>
      <c r="C197" s="30" t="s">
        <v>194</v>
      </c>
      <c r="D197" s="47" t="s">
        <v>2029</v>
      </c>
      <c r="E197" s="37" t="s">
        <v>1791</v>
      </c>
      <c r="F197" s="41" t="str">
        <f>VLOOKUP(VALUE(C197),Atos!$A$2:$U$353,5,FALSE)</f>
        <v>ARCADA</v>
      </c>
      <c r="G197" s="14">
        <f>VLOOKUP(VALUE(C197),Atos!$A$2:$U$353,6,FALSE)</f>
        <v>1698</v>
      </c>
      <c r="H197" s="18">
        <f>IF(ISNA(VLOOKUP(B197,'Tabela de Procedimetnos'!$P$2:$R$12,3,FALSE)),G197*$R$2,G197*VLOOKUP(B197,'Tabela de Procedimetnos'!$P$2:$R$12,3,FALSE))</f>
        <v>594.29999999999995</v>
      </c>
    </row>
    <row r="198" spans="2:8" ht="35.1" customHeight="1" x14ac:dyDescent="0.25">
      <c r="B198" s="27" t="s">
        <v>1775</v>
      </c>
      <c r="C198" s="30" t="s">
        <v>195</v>
      </c>
      <c r="D198" s="47" t="s">
        <v>2030</v>
      </c>
      <c r="E198" s="37" t="s">
        <v>1791</v>
      </c>
      <c r="F198" s="41" t="str">
        <f>VLOOKUP(VALUE(C198),Atos!$A$2:$U$353,5,FALSE)</f>
        <v>ARCADA</v>
      </c>
      <c r="G198" s="14">
        <f>VLOOKUP(VALUE(C198),Atos!$A$2:$U$353,6,FALSE)</f>
        <v>2492</v>
      </c>
      <c r="H198" s="18">
        <f>IF(ISNA(VLOOKUP(B198,'Tabela de Procedimetnos'!$P$2:$R$12,3,FALSE)),G198*$R$2,G198*VLOOKUP(B198,'Tabela de Procedimetnos'!$P$2:$R$12,3,FALSE))</f>
        <v>872.19999999999993</v>
      </c>
    </row>
    <row r="199" spans="2:8" ht="35.1" customHeight="1" x14ac:dyDescent="0.25">
      <c r="B199" s="27" t="s">
        <v>1775</v>
      </c>
      <c r="C199" s="30" t="s">
        <v>196</v>
      </c>
      <c r="D199" s="47" t="s">
        <v>2031</v>
      </c>
      <c r="E199" s="37" t="s">
        <v>1792</v>
      </c>
      <c r="F199" s="41" t="str">
        <f>VLOOKUP(VALUE(C199),Atos!$A$2:$U$353,5,FALSE)</f>
        <v>ARCADA</v>
      </c>
      <c r="G199" s="14">
        <f>VLOOKUP(VALUE(C199),Atos!$A$2:$U$353,6,FALSE)</f>
        <v>1578</v>
      </c>
      <c r="H199" s="18">
        <f>IF(ISNA(VLOOKUP(B199,'Tabela de Procedimetnos'!$P$2:$R$12,3,FALSE)),G199*$R$2,G199*VLOOKUP(B199,'Tabela de Procedimetnos'!$P$2:$R$12,3,FALSE))</f>
        <v>552.29999999999995</v>
      </c>
    </row>
    <row r="200" spans="2:8" ht="35.1" customHeight="1" x14ac:dyDescent="0.25">
      <c r="B200" s="27" t="s">
        <v>1775</v>
      </c>
      <c r="C200" s="30" t="s">
        <v>197</v>
      </c>
      <c r="D200" s="47" t="s">
        <v>2032</v>
      </c>
      <c r="E200" s="37" t="s">
        <v>1792</v>
      </c>
      <c r="F200" s="41" t="str">
        <f>VLOOKUP(VALUE(C200),Atos!$A$2:$U$353,5,FALSE)</f>
        <v>ARCADA</v>
      </c>
      <c r="G200" s="14">
        <f>VLOOKUP(VALUE(C200),Atos!$A$2:$U$353,6,FALSE)</f>
        <v>1277</v>
      </c>
      <c r="H200" s="18">
        <f>IF(ISNA(VLOOKUP(B200,'Tabela de Procedimetnos'!$P$2:$R$12,3,FALSE)),G200*$R$2,G200*VLOOKUP(B200,'Tabela de Procedimetnos'!$P$2:$R$12,3,FALSE))</f>
        <v>446.95</v>
      </c>
    </row>
    <row r="201" spans="2:8" ht="35.1" customHeight="1" x14ac:dyDescent="0.25">
      <c r="B201" s="27" t="s">
        <v>1775</v>
      </c>
      <c r="C201" s="30" t="s">
        <v>198</v>
      </c>
      <c r="D201" s="47" t="s">
        <v>2033</v>
      </c>
      <c r="E201" s="37" t="s">
        <v>1792</v>
      </c>
      <c r="F201" s="41" t="str">
        <f>VLOOKUP(VALUE(C201),Atos!$A$2:$U$353,5,FALSE)</f>
        <v>ARCADA</v>
      </c>
      <c r="G201" s="14">
        <f>VLOOKUP(VALUE(C201),Atos!$A$2:$U$353,6,FALSE)</f>
        <v>1578</v>
      </c>
      <c r="H201" s="18">
        <f>IF(ISNA(VLOOKUP(B201,'Tabela de Procedimetnos'!$P$2:$R$12,3,FALSE)),G201*$R$2,G201*VLOOKUP(B201,'Tabela de Procedimetnos'!$P$2:$R$12,3,FALSE))</f>
        <v>552.29999999999995</v>
      </c>
    </row>
    <row r="202" spans="2:8" ht="35.1" customHeight="1" x14ac:dyDescent="0.25">
      <c r="B202" s="27" t="s">
        <v>1775</v>
      </c>
      <c r="C202" s="30" t="s">
        <v>199</v>
      </c>
      <c r="D202" s="47" t="s">
        <v>2034</v>
      </c>
      <c r="E202" s="37" t="s">
        <v>1781</v>
      </c>
      <c r="F202" s="41" t="str">
        <f>VLOOKUP(VALUE(C202),Atos!$A$2:$U$353,5,FALSE)</f>
        <v>ARCADA</v>
      </c>
      <c r="G202" s="14">
        <f>VLOOKUP(VALUE(C202),Atos!$A$2:$U$353,6,FALSE)</f>
        <v>364</v>
      </c>
      <c r="H202" s="18">
        <f>IF(ISNA(VLOOKUP(B202,'Tabela de Procedimetnos'!$P$2:$R$12,3,FALSE)),G202*$R$2,G202*VLOOKUP(B202,'Tabela de Procedimetnos'!$P$2:$R$12,3,FALSE))</f>
        <v>127.39999999999999</v>
      </c>
    </row>
    <row r="203" spans="2:8" ht="35.1" customHeight="1" x14ac:dyDescent="0.25">
      <c r="B203" s="27" t="s">
        <v>1775</v>
      </c>
      <c r="C203" s="30" t="s">
        <v>200</v>
      </c>
      <c r="D203" s="47" t="s">
        <v>2035</v>
      </c>
      <c r="E203" s="37" t="s">
        <v>1781</v>
      </c>
      <c r="F203" s="41" t="str">
        <f>VLOOKUP(VALUE(C203),Atos!$A$2:$U$353,5,FALSE)</f>
        <v>ARCADA</v>
      </c>
      <c r="G203" s="14">
        <f>VLOOKUP(VALUE(C203),Atos!$A$2:$U$353,6,FALSE)</f>
        <v>364</v>
      </c>
      <c r="H203" s="18">
        <f>IF(ISNA(VLOOKUP(B203,'Tabela de Procedimetnos'!$P$2:$R$12,3,FALSE)),G203*$R$2,G203*VLOOKUP(B203,'Tabela de Procedimetnos'!$P$2:$R$12,3,FALSE))</f>
        <v>127.39999999999999</v>
      </c>
    </row>
    <row r="204" spans="2:8" ht="35.1" customHeight="1" x14ac:dyDescent="0.25">
      <c r="B204" s="27" t="s">
        <v>1775</v>
      </c>
      <c r="C204" s="30" t="s">
        <v>201</v>
      </c>
      <c r="D204" s="47" t="s">
        <v>2036</v>
      </c>
      <c r="E204" s="37" t="s">
        <v>1793</v>
      </c>
      <c r="F204" s="41" t="str">
        <f>VLOOKUP(VALUE(C204),Atos!$A$2:$U$353,5,FALSE)</f>
        <v>DENTE</v>
      </c>
      <c r="G204" s="14">
        <f>VLOOKUP(VALUE(C204),Atos!$A$2:$U$353,6,FALSE)</f>
        <v>1554</v>
      </c>
      <c r="H204" s="18">
        <f>IF(ISNA(VLOOKUP(B204,'Tabela de Procedimetnos'!$P$2:$R$12,3,FALSE)),G204*$R$2,G204*VLOOKUP(B204,'Tabela de Procedimetnos'!$P$2:$R$12,3,FALSE))</f>
        <v>543.9</v>
      </c>
    </row>
    <row r="205" spans="2:8" ht="35.1" customHeight="1" x14ac:dyDescent="0.25">
      <c r="B205" s="27" t="s">
        <v>1775</v>
      </c>
      <c r="C205" s="30" t="s">
        <v>202</v>
      </c>
      <c r="D205" s="47" t="s">
        <v>2037</v>
      </c>
      <c r="E205" s="37" t="s">
        <v>1793</v>
      </c>
      <c r="F205" s="41" t="str">
        <f>VLOOKUP(VALUE(C205),Atos!$A$2:$U$353,5,FALSE)</f>
        <v>DENTE</v>
      </c>
      <c r="G205" s="14">
        <f>VLOOKUP(VALUE(C205),Atos!$A$2:$U$353,6,FALSE)</f>
        <v>1554</v>
      </c>
      <c r="H205" s="18">
        <f>IF(ISNA(VLOOKUP(B205,'Tabela de Procedimetnos'!$P$2:$R$12,3,FALSE)),G205*$R$2,G205*VLOOKUP(B205,'Tabela de Procedimetnos'!$P$2:$R$12,3,FALSE))</f>
        <v>543.9</v>
      </c>
    </row>
    <row r="206" spans="2:8" ht="35.1" customHeight="1" x14ac:dyDescent="0.25">
      <c r="B206" s="27" t="s">
        <v>1775</v>
      </c>
      <c r="C206" s="30" t="s">
        <v>203</v>
      </c>
      <c r="D206" s="47" t="s">
        <v>2038</v>
      </c>
      <c r="E206" s="37" t="s">
        <v>1837</v>
      </c>
      <c r="F206" s="41" t="str">
        <f>VLOOKUP(VALUE(C206),Atos!$A$2:$U$353,5,FALSE)</f>
        <v>DENTE</v>
      </c>
      <c r="G206" s="14">
        <f>VLOOKUP(VALUE(C206),Atos!$A$2:$U$353,6,FALSE)</f>
        <v>761</v>
      </c>
      <c r="H206" s="18">
        <f>IF(ISNA(VLOOKUP(B206,'Tabela de Procedimetnos'!$P$2:$R$12,3,FALSE)),G206*$R$2,G206*VLOOKUP(B206,'Tabela de Procedimetnos'!$P$2:$R$12,3,FALSE))</f>
        <v>266.34999999999997</v>
      </c>
    </row>
    <row r="207" spans="2:8" ht="35.1" customHeight="1" x14ac:dyDescent="0.25">
      <c r="B207" s="27" t="s">
        <v>1775</v>
      </c>
      <c r="C207" s="30" t="s">
        <v>204</v>
      </c>
      <c r="D207" s="47" t="s">
        <v>2039</v>
      </c>
      <c r="E207" s="37" t="s">
        <v>1837</v>
      </c>
      <c r="F207" s="41" t="str">
        <f>VLOOKUP(VALUE(C207),Atos!$A$2:$U$353,5,FALSE)</f>
        <v>DENTE</v>
      </c>
      <c r="G207" s="14">
        <f>VLOOKUP(VALUE(C207),Atos!$A$2:$U$353,6,FALSE)</f>
        <v>761</v>
      </c>
      <c r="H207" s="18">
        <f>IF(ISNA(VLOOKUP(B207,'Tabela de Procedimetnos'!$P$2:$R$12,3,FALSE)),G207*$R$2,G207*VLOOKUP(B207,'Tabela de Procedimetnos'!$P$2:$R$12,3,FALSE))</f>
        <v>266.34999999999997</v>
      </c>
    </row>
    <row r="208" spans="2:8" ht="35.1" customHeight="1" x14ac:dyDescent="0.25">
      <c r="B208" s="27" t="s">
        <v>1775</v>
      </c>
      <c r="C208" s="30" t="s">
        <v>205</v>
      </c>
      <c r="D208" s="45" t="s">
        <v>2040</v>
      </c>
      <c r="E208" s="37" t="s">
        <v>1794</v>
      </c>
      <c r="F208" s="41" t="str">
        <f>VLOOKUP(VALUE(C208),Atos!$A$2:$U$353,5,FALSE)</f>
        <v>DENTE</v>
      </c>
      <c r="G208" s="14">
        <f>VLOOKUP(VALUE(C208),Atos!$A$2:$U$353,6,FALSE)</f>
        <v>472</v>
      </c>
      <c r="H208" s="18">
        <f>IF(ISNA(VLOOKUP(B208,'Tabela de Procedimetnos'!$P$2:$R$12,3,FALSE)),G208*$R$2,G208*VLOOKUP(B208,'Tabela de Procedimetnos'!$P$2:$R$12,3,FALSE))</f>
        <v>165.2</v>
      </c>
    </row>
    <row r="209" spans="2:8" ht="35.1" customHeight="1" thickBot="1" x14ac:dyDescent="0.3">
      <c r="B209" s="73" t="s">
        <v>1775</v>
      </c>
      <c r="C209" s="65" t="s">
        <v>206</v>
      </c>
      <c r="D209" s="75" t="s">
        <v>2041</v>
      </c>
      <c r="E209" s="67" t="s">
        <v>1781</v>
      </c>
      <c r="F209" s="68" t="str">
        <f>VLOOKUP(VALUE(C209),Atos!$A$2:$U$353,5,FALSE)</f>
        <v>DENTE</v>
      </c>
      <c r="G209" s="69">
        <f>VLOOKUP(VALUE(C209),Atos!$A$2:$U$353,6,FALSE)</f>
        <v>358</v>
      </c>
      <c r="H209" s="70">
        <f>IF(ISNA(VLOOKUP(B209,'Tabela de Procedimetnos'!$P$2:$R$12,3,FALSE)),G209*$R$2,G209*VLOOKUP(B209,'Tabela de Procedimetnos'!$P$2:$R$12,3,FALSE))</f>
        <v>125.3</v>
      </c>
    </row>
    <row r="210" spans="2:8" ht="35.1" customHeight="1" x14ac:dyDescent="0.25">
      <c r="B210" s="49" t="s">
        <v>1776</v>
      </c>
      <c r="C210" s="50" t="s">
        <v>1235</v>
      </c>
      <c r="D210" s="78" t="s">
        <v>2042</v>
      </c>
      <c r="E210" s="52" t="s">
        <v>1781</v>
      </c>
      <c r="F210" s="53" t="str">
        <f>VLOOKUP(VALUE(C210),Atos!$A$2:$U$353,5,FALSE)</f>
        <v>BOCA</v>
      </c>
      <c r="G210" s="54">
        <f>VLOOKUP(VALUE(C210),Atos!$A$2:$U$353,6,FALSE)</f>
        <v>260</v>
      </c>
      <c r="H210" s="55">
        <f>IF(ISNA(VLOOKUP(B210,'Tabela de Procedimetnos'!$P$2:$R$12,3,FALSE)),G210*$R$2,G210*VLOOKUP(B210,'Tabela de Procedimetnos'!$P$2:$R$12,3,FALSE))</f>
        <v>78</v>
      </c>
    </row>
    <row r="211" spans="2:8" ht="35.1" customHeight="1" thickBot="1" x14ac:dyDescent="0.3">
      <c r="B211" s="56" t="s">
        <v>1776</v>
      </c>
      <c r="C211" s="63" t="s">
        <v>503</v>
      </c>
      <c r="D211" s="79" t="s">
        <v>2043</v>
      </c>
      <c r="E211" s="38" t="s">
        <v>1781</v>
      </c>
      <c r="F211" s="42" t="str">
        <f>VLOOKUP(VALUE(C211),Atos!$A$2:$U$353,5,FALSE)</f>
        <v>BOCA</v>
      </c>
      <c r="G211" s="59">
        <f>VLOOKUP(VALUE(C211),Atos!$A$2:$U$353,6,FALSE)</f>
        <v>260</v>
      </c>
      <c r="H211" s="60">
        <f>IF(ISNA(VLOOKUP(B211,'Tabela de Procedimetnos'!$P$2:$R$12,3,FALSE)),G211*$R$2,G211*VLOOKUP(B211,'Tabela de Procedimetnos'!$P$2:$R$12,3,FALSE))</f>
        <v>78</v>
      </c>
    </row>
    <row r="212" spans="2:8" ht="35.1" customHeight="1" x14ac:dyDescent="0.25">
      <c r="B212" s="77" t="s">
        <v>1259</v>
      </c>
      <c r="C212" s="80" t="s">
        <v>1221</v>
      </c>
      <c r="D212" s="81"/>
      <c r="E212" s="81"/>
      <c r="F212" s="81"/>
      <c r="G212" s="81"/>
      <c r="H212" s="82"/>
    </row>
    <row r="213" spans="2:8" ht="35.1" customHeight="1" thickBot="1" x14ac:dyDescent="0.3">
      <c r="B213" s="28" t="s">
        <v>1259</v>
      </c>
      <c r="C213" s="34"/>
      <c r="D213" s="83" t="s">
        <v>1222</v>
      </c>
      <c r="E213" s="84"/>
      <c r="F213" s="84"/>
      <c r="G213" s="84"/>
      <c r="H213" s="85"/>
    </row>
  </sheetData>
  <sheetProtection algorithmName="SHA-512" hashValue="rb4n7hKFUYcHsYs7STYbnlEhyvNI7/GynFs45aFcFd2JUOYsfFZm36g/geOnmc4ESK5uUGvu1O8pwQ3MLFT9LA==" saltValue="0DPWIselXq6AB4anUJ1hPQ==" spinCount="100000" sheet="1" autoFilter="0"/>
  <autoFilter ref="B4:H213"/>
  <mergeCells count="3">
    <mergeCell ref="C212:H212"/>
    <mergeCell ref="D213:H213"/>
    <mergeCell ref="B1:H3"/>
  </mergeCells>
  <printOptions horizontalCentered="1"/>
  <pageMargins left="0.7" right="0.7" top="0.75" bottom="0.75" header="0.3" footer="0.3"/>
  <pageSetup paperSize="9" scale="70" firstPageNumber="0" fitToHeight="0" orientation="landscape" r:id="rId1"/>
  <headerFooter>
    <oddFooter>&amp;RPágina &amp;P de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FFFFFF"/>
    <pageSetUpPr fitToPage="1"/>
  </sheetPr>
  <dimension ref="A1:E215"/>
  <sheetViews>
    <sheetView topLeftCell="A73" zoomScaleNormal="100" workbookViewId="0">
      <selection activeCell="A205" sqref="A205"/>
    </sheetView>
  </sheetViews>
  <sheetFormatPr defaultColWidth="8.5703125" defaultRowHeight="15" x14ac:dyDescent="0.25"/>
  <cols>
    <col min="1" max="1" width="7.7109375" customWidth="1"/>
    <col min="2" max="2" width="64.7109375" customWidth="1"/>
    <col min="3" max="3" width="9.5703125" customWidth="1"/>
    <col min="4" max="4" width="5.5703125" customWidth="1"/>
    <col min="5" max="5" width="10" customWidth="1"/>
  </cols>
  <sheetData>
    <row r="1" spans="1:5" ht="22.5" x14ac:dyDescent="0.25">
      <c r="A1" s="3" t="s">
        <v>241</v>
      </c>
      <c r="B1" s="4" t="s">
        <v>242</v>
      </c>
      <c r="C1" s="5" t="s">
        <v>11</v>
      </c>
      <c r="D1" s="6" t="s">
        <v>243</v>
      </c>
      <c r="E1" s="2">
        <v>135</v>
      </c>
    </row>
    <row r="2" spans="1:5" ht="22.5" x14ac:dyDescent="0.25">
      <c r="A2" s="3" t="s">
        <v>244</v>
      </c>
      <c r="B2" s="4" t="s">
        <v>245</v>
      </c>
      <c r="C2" s="5" t="s">
        <v>11</v>
      </c>
      <c r="D2" s="6" t="s">
        <v>243</v>
      </c>
      <c r="E2" s="2">
        <v>135</v>
      </c>
    </row>
    <row r="3" spans="1:5" ht="22.5" x14ac:dyDescent="0.25">
      <c r="A3" s="3" t="s">
        <v>246</v>
      </c>
      <c r="B3" s="4" t="s">
        <v>247</v>
      </c>
      <c r="C3" s="5" t="s">
        <v>11</v>
      </c>
      <c r="D3" s="6" t="s">
        <v>248</v>
      </c>
      <c r="E3" s="2">
        <v>115.2</v>
      </c>
    </row>
    <row r="4" spans="1:5" ht="22.5" x14ac:dyDescent="0.25">
      <c r="A4" s="3" t="s">
        <v>249</v>
      </c>
      <c r="B4" s="4" t="s">
        <v>250</v>
      </c>
      <c r="C4" s="5" t="s">
        <v>11</v>
      </c>
      <c r="D4" s="6" t="s">
        <v>248</v>
      </c>
      <c r="E4" s="2">
        <v>115.2</v>
      </c>
    </row>
    <row r="5" spans="1:5" ht="22.5" x14ac:dyDescent="0.25">
      <c r="A5" s="3" t="s">
        <v>251</v>
      </c>
      <c r="B5" s="4" t="s">
        <v>252</v>
      </c>
      <c r="C5" s="5" t="s">
        <v>5</v>
      </c>
      <c r="D5" s="6" t="s">
        <v>253</v>
      </c>
      <c r="E5" s="2">
        <v>9.3000000000000007</v>
      </c>
    </row>
    <row r="6" spans="1:5" ht="22.5" x14ac:dyDescent="0.25">
      <c r="A6" s="3" t="s">
        <v>254</v>
      </c>
      <c r="B6" s="4" t="s">
        <v>255</v>
      </c>
      <c r="C6" s="5" t="s">
        <v>5</v>
      </c>
      <c r="D6" s="6" t="s">
        <v>256</v>
      </c>
      <c r="E6" s="2">
        <v>43.5</v>
      </c>
    </row>
    <row r="7" spans="1:5" ht="22.5" x14ac:dyDescent="0.25">
      <c r="A7" s="3" t="s">
        <v>257</v>
      </c>
      <c r="B7" s="4" t="s">
        <v>258</v>
      </c>
      <c r="C7" s="5" t="s">
        <v>3</v>
      </c>
      <c r="D7" s="6" t="s">
        <v>259</v>
      </c>
      <c r="E7" s="2">
        <v>47.4</v>
      </c>
    </row>
    <row r="8" spans="1:5" ht="22.5" x14ac:dyDescent="0.25">
      <c r="A8" s="3" t="s">
        <v>260</v>
      </c>
      <c r="B8" s="4" t="s">
        <v>261</v>
      </c>
      <c r="C8" s="5" t="s">
        <v>3</v>
      </c>
      <c r="D8" s="6" t="s">
        <v>262</v>
      </c>
      <c r="E8" s="2">
        <v>828.3</v>
      </c>
    </row>
    <row r="9" spans="1:5" ht="22.5" x14ac:dyDescent="0.25">
      <c r="A9" s="3" t="s">
        <v>263</v>
      </c>
      <c r="B9" s="4" t="s">
        <v>264</v>
      </c>
      <c r="C9" s="5" t="s">
        <v>92</v>
      </c>
      <c r="D9" s="6" t="s">
        <v>265</v>
      </c>
      <c r="E9" s="2">
        <v>18.600000000000001</v>
      </c>
    </row>
    <row r="10" spans="1:5" ht="22.5" x14ac:dyDescent="0.25">
      <c r="A10" s="3" t="s">
        <v>266</v>
      </c>
      <c r="B10" s="4" t="s">
        <v>267</v>
      </c>
      <c r="C10" s="5" t="s">
        <v>3</v>
      </c>
      <c r="D10" s="6" t="s">
        <v>268</v>
      </c>
      <c r="E10" s="2">
        <v>61.5</v>
      </c>
    </row>
    <row r="11" spans="1:5" ht="22.5" x14ac:dyDescent="0.25">
      <c r="A11" s="3" t="s">
        <v>269</v>
      </c>
      <c r="B11" s="4" t="s">
        <v>270</v>
      </c>
      <c r="C11" s="5" t="s">
        <v>3</v>
      </c>
      <c r="D11" s="6" t="s">
        <v>271</v>
      </c>
      <c r="E11" s="2">
        <v>398.4</v>
      </c>
    </row>
    <row r="12" spans="1:5" ht="22.5" x14ac:dyDescent="0.25">
      <c r="A12" s="3" t="s">
        <v>272</v>
      </c>
      <c r="B12" s="4" t="s">
        <v>273</v>
      </c>
      <c r="C12" s="5" t="s">
        <v>3</v>
      </c>
      <c r="D12" s="6" t="s">
        <v>274</v>
      </c>
      <c r="E12" s="2">
        <v>207</v>
      </c>
    </row>
    <row r="13" spans="1:5" ht="22.5" x14ac:dyDescent="0.25">
      <c r="A13" s="3" t="s">
        <v>275</v>
      </c>
      <c r="B13" s="4" t="s">
        <v>276</v>
      </c>
      <c r="C13" s="5" t="s">
        <v>26</v>
      </c>
      <c r="D13" s="6" t="s">
        <v>277</v>
      </c>
      <c r="E13" s="2">
        <v>165.3</v>
      </c>
    </row>
    <row r="14" spans="1:5" ht="22.5" x14ac:dyDescent="0.25">
      <c r="A14" s="3" t="s">
        <v>278</v>
      </c>
      <c r="B14" s="4" t="s">
        <v>279</v>
      </c>
      <c r="C14" s="5" t="s">
        <v>11</v>
      </c>
      <c r="D14" s="6" t="s">
        <v>262</v>
      </c>
      <c r="E14" s="2">
        <v>828.3</v>
      </c>
    </row>
    <row r="15" spans="1:5" ht="22.5" x14ac:dyDescent="0.25">
      <c r="A15" s="3" t="s">
        <v>280</v>
      </c>
      <c r="B15" s="4" t="s">
        <v>281</v>
      </c>
      <c r="C15" s="5" t="s">
        <v>11</v>
      </c>
      <c r="D15" s="6" t="s">
        <v>262</v>
      </c>
      <c r="E15" s="2">
        <v>828.3</v>
      </c>
    </row>
    <row r="16" spans="1:5" ht="22.5" x14ac:dyDescent="0.25">
      <c r="A16" s="3" t="s">
        <v>282</v>
      </c>
      <c r="B16" s="4" t="s">
        <v>283</v>
      </c>
      <c r="C16" s="5" t="s">
        <v>11</v>
      </c>
      <c r="D16" s="6" t="s">
        <v>262</v>
      </c>
      <c r="E16" s="2">
        <v>828.3</v>
      </c>
    </row>
    <row r="17" spans="1:5" ht="23.25" x14ac:dyDescent="0.25">
      <c r="A17" s="3" t="s">
        <v>284</v>
      </c>
      <c r="B17" s="4" t="s">
        <v>285</v>
      </c>
      <c r="C17" s="5" t="s">
        <v>65</v>
      </c>
      <c r="D17" s="6" t="s">
        <v>286</v>
      </c>
      <c r="E17" s="2">
        <v>64.8</v>
      </c>
    </row>
    <row r="18" spans="1:5" ht="22.5" x14ac:dyDescent="0.25">
      <c r="A18" s="3" t="s">
        <v>287</v>
      </c>
      <c r="B18" s="4" t="s">
        <v>288</v>
      </c>
      <c r="C18" s="5" t="s">
        <v>5</v>
      </c>
      <c r="D18" s="6" t="s">
        <v>289</v>
      </c>
      <c r="E18" s="2">
        <v>1.8</v>
      </c>
    </row>
    <row r="19" spans="1:5" ht="22.5" x14ac:dyDescent="0.25">
      <c r="A19" s="3" t="s">
        <v>290</v>
      </c>
      <c r="B19" s="4" t="s">
        <v>291</v>
      </c>
      <c r="C19" s="5" t="s">
        <v>3</v>
      </c>
      <c r="D19" s="6" t="s">
        <v>292</v>
      </c>
      <c r="E19" s="2">
        <v>641.1</v>
      </c>
    </row>
    <row r="20" spans="1:5" ht="22.5" x14ac:dyDescent="0.25">
      <c r="A20" s="3" t="s">
        <v>293</v>
      </c>
      <c r="B20" s="4" t="s">
        <v>294</v>
      </c>
      <c r="C20" s="5" t="s">
        <v>11</v>
      </c>
      <c r="D20" s="6" t="s">
        <v>295</v>
      </c>
      <c r="E20" s="2">
        <v>318.60000000000002</v>
      </c>
    </row>
    <row r="21" spans="1:5" ht="22.5" x14ac:dyDescent="0.25">
      <c r="A21" s="3" t="s">
        <v>296</v>
      </c>
      <c r="B21" s="4" t="s">
        <v>297</v>
      </c>
      <c r="C21" s="5" t="s">
        <v>5</v>
      </c>
      <c r="D21" s="6" t="s">
        <v>298</v>
      </c>
      <c r="E21" s="2">
        <v>90</v>
      </c>
    </row>
    <row r="22" spans="1:5" ht="22.5" x14ac:dyDescent="0.25">
      <c r="A22" s="3" t="s">
        <v>299</v>
      </c>
      <c r="B22" s="4" t="s">
        <v>300</v>
      </c>
      <c r="C22" s="5" t="s">
        <v>3</v>
      </c>
      <c r="D22" s="6" t="s">
        <v>301</v>
      </c>
      <c r="E22" s="2">
        <v>13.5</v>
      </c>
    </row>
    <row r="23" spans="1:5" ht="22.5" x14ac:dyDescent="0.25">
      <c r="A23" s="3" t="s">
        <v>302</v>
      </c>
      <c r="B23" s="4" t="s">
        <v>303</v>
      </c>
      <c r="C23" s="5" t="s">
        <v>5</v>
      </c>
      <c r="D23" s="6" t="s">
        <v>304</v>
      </c>
      <c r="E23" s="2">
        <v>12</v>
      </c>
    </row>
    <row r="24" spans="1:5" ht="22.5" x14ac:dyDescent="0.25">
      <c r="A24" s="3" t="s">
        <v>305</v>
      </c>
      <c r="B24" s="4" t="s">
        <v>306</v>
      </c>
      <c r="C24" s="5" t="s">
        <v>26</v>
      </c>
      <c r="D24" s="6" t="s">
        <v>307</v>
      </c>
      <c r="E24" s="2">
        <v>14.1</v>
      </c>
    </row>
    <row r="25" spans="1:5" ht="22.5" x14ac:dyDescent="0.25">
      <c r="A25" s="3" t="s">
        <v>308</v>
      </c>
      <c r="B25" s="4" t="s">
        <v>309</v>
      </c>
      <c r="C25" s="5" t="s">
        <v>5</v>
      </c>
      <c r="D25" s="6" t="s">
        <v>310</v>
      </c>
      <c r="E25" s="2">
        <v>249</v>
      </c>
    </row>
    <row r="26" spans="1:5" ht="22.5" x14ac:dyDescent="0.25">
      <c r="A26" s="3" t="s">
        <v>311</v>
      </c>
      <c r="B26" s="4" t="s">
        <v>312</v>
      </c>
      <c r="C26" s="5" t="s">
        <v>26</v>
      </c>
      <c r="D26" s="6" t="s">
        <v>313</v>
      </c>
      <c r="E26" s="2">
        <v>39</v>
      </c>
    </row>
    <row r="27" spans="1:5" ht="22.5" x14ac:dyDescent="0.25">
      <c r="A27" s="3" t="s">
        <v>314</v>
      </c>
      <c r="B27" s="4" t="s">
        <v>315</v>
      </c>
      <c r="C27" s="5" t="s">
        <v>26</v>
      </c>
      <c r="D27" s="6" t="s">
        <v>316</v>
      </c>
      <c r="E27" s="2">
        <v>330</v>
      </c>
    </row>
    <row r="28" spans="1:5" ht="22.5" x14ac:dyDescent="0.25">
      <c r="A28" s="3" t="s">
        <v>317</v>
      </c>
      <c r="B28" s="4" t="s">
        <v>318</v>
      </c>
      <c r="C28" s="5" t="s">
        <v>26</v>
      </c>
      <c r="D28" s="6" t="s">
        <v>316</v>
      </c>
      <c r="E28" s="2">
        <v>330</v>
      </c>
    </row>
    <row r="29" spans="1:5" ht="22.5" x14ac:dyDescent="0.25">
      <c r="A29" s="3" t="s">
        <v>319</v>
      </c>
      <c r="B29" s="4" t="s">
        <v>320</v>
      </c>
      <c r="C29" s="5" t="s">
        <v>11</v>
      </c>
      <c r="D29" s="6" t="s">
        <v>321</v>
      </c>
      <c r="E29" s="2">
        <v>22.5</v>
      </c>
    </row>
    <row r="30" spans="1:5" ht="22.5" x14ac:dyDescent="0.25">
      <c r="A30" s="3" t="s">
        <v>322</v>
      </c>
      <c r="B30" s="4" t="s">
        <v>323</v>
      </c>
      <c r="C30" s="5" t="s">
        <v>26</v>
      </c>
      <c r="D30" s="6" t="s">
        <v>324</v>
      </c>
      <c r="E30" s="2">
        <v>31.2</v>
      </c>
    </row>
    <row r="31" spans="1:5" ht="22.5" x14ac:dyDescent="0.25">
      <c r="A31" s="3" t="s">
        <v>325</v>
      </c>
      <c r="B31" s="4" t="s">
        <v>326</v>
      </c>
      <c r="C31" s="5" t="s">
        <v>26</v>
      </c>
      <c r="D31" s="6" t="s">
        <v>307</v>
      </c>
      <c r="E31" s="2">
        <v>14.1</v>
      </c>
    </row>
    <row r="32" spans="1:5" ht="22.5" x14ac:dyDescent="0.25">
      <c r="A32" s="3" t="s">
        <v>327</v>
      </c>
      <c r="B32" s="4" t="s">
        <v>328</v>
      </c>
      <c r="C32" s="5" t="s">
        <v>26</v>
      </c>
      <c r="D32" s="6" t="s">
        <v>329</v>
      </c>
      <c r="E32" s="2">
        <v>2.7</v>
      </c>
    </row>
    <row r="33" spans="1:5" ht="23.25" x14ac:dyDescent="0.25">
      <c r="A33" s="3" t="s">
        <v>330</v>
      </c>
      <c r="B33" s="4" t="s">
        <v>331</v>
      </c>
      <c r="C33" s="5" t="s">
        <v>65</v>
      </c>
      <c r="D33" s="6" t="s">
        <v>253</v>
      </c>
      <c r="E33" s="2">
        <v>9.3000000000000007</v>
      </c>
    </row>
    <row r="34" spans="1:5" ht="23.25" x14ac:dyDescent="0.25">
      <c r="A34" s="3" t="s">
        <v>332</v>
      </c>
      <c r="B34" s="4" t="s">
        <v>333</v>
      </c>
      <c r="C34" s="5" t="s">
        <v>65</v>
      </c>
      <c r="D34" s="6" t="s">
        <v>334</v>
      </c>
      <c r="E34" s="2">
        <v>159</v>
      </c>
    </row>
    <row r="35" spans="1:5" ht="22.5" x14ac:dyDescent="0.25">
      <c r="A35" s="3" t="s">
        <v>335</v>
      </c>
      <c r="B35" s="4" t="s">
        <v>336</v>
      </c>
      <c r="C35" s="5" t="s">
        <v>5</v>
      </c>
      <c r="D35" s="6" t="s">
        <v>337</v>
      </c>
      <c r="E35" s="2">
        <v>23.7</v>
      </c>
    </row>
    <row r="36" spans="1:5" ht="22.5" x14ac:dyDescent="0.25">
      <c r="A36" s="3" t="s">
        <v>338</v>
      </c>
      <c r="B36" s="4" t="s">
        <v>339</v>
      </c>
      <c r="C36" s="5" t="s">
        <v>5</v>
      </c>
      <c r="D36" s="6" t="s">
        <v>340</v>
      </c>
      <c r="E36" s="2">
        <v>15.9</v>
      </c>
    </row>
    <row r="37" spans="1:5" ht="22.5" x14ac:dyDescent="0.25">
      <c r="A37" s="3" t="s">
        <v>341</v>
      </c>
      <c r="B37" s="4" t="s">
        <v>342</v>
      </c>
      <c r="C37" s="5" t="s">
        <v>26</v>
      </c>
      <c r="D37" s="6" t="s">
        <v>343</v>
      </c>
      <c r="E37" s="2">
        <v>1055.4000000000001</v>
      </c>
    </row>
    <row r="38" spans="1:5" ht="22.5" x14ac:dyDescent="0.25">
      <c r="A38" s="3" t="s">
        <v>344</v>
      </c>
      <c r="B38" s="4" t="s">
        <v>345</v>
      </c>
      <c r="C38" s="5" t="s">
        <v>11</v>
      </c>
      <c r="D38" s="6" t="s">
        <v>346</v>
      </c>
      <c r="E38" s="2">
        <v>927.9</v>
      </c>
    </row>
    <row r="39" spans="1:5" ht="22.5" x14ac:dyDescent="0.25">
      <c r="A39" s="3" t="s">
        <v>347</v>
      </c>
      <c r="B39" s="4" t="s">
        <v>348</v>
      </c>
      <c r="C39" s="5" t="s">
        <v>26</v>
      </c>
      <c r="D39" s="6" t="s">
        <v>349</v>
      </c>
      <c r="E39" s="2">
        <v>272.39999999999998</v>
      </c>
    </row>
    <row r="40" spans="1:5" ht="22.5" x14ac:dyDescent="0.25">
      <c r="A40" s="3" t="s">
        <v>350</v>
      </c>
      <c r="B40" s="4" t="s">
        <v>351</v>
      </c>
      <c r="C40" s="5" t="s">
        <v>26</v>
      </c>
      <c r="D40" s="6" t="s">
        <v>352</v>
      </c>
      <c r="E40" s="2">
        <v>31.8</v>
      </c>
    </row>
    <row r="41" spans="1:5" ht="22.5" x14ac:dyDescent="0.25">
      <c r="A41" s="3" t="s">
        <v>353</v>
      </c>
      <c r="B41" s="4" t="s">
        <v>354</v>
      </c>
      <c r="C41" s="5" t="s">
        <v>26</v>
      </c>
      <c r="D41" s="6" t="s">
        <v>355</v>
      </c>
      <c r="E41" s="2">
        <v>396.6</v>
      </c>
    </row>
    <row r="42" spans="1:5" ht="22.5" x14ac:dyDescent="0.25">
      <c r="A42" s="3" t="s">
        <v>356</v>
      </c>
      <c r="B42" s="4" t="s">
        <v>357</v>
      </c>
      <c r="C42" s="5" t="s">
        <v>26</v>
      </c>
      <c r="D42" s="6" t="s">
        <v>358</v>
      </c>
      <c r="E42" s="2">
        <v>450</v>
      </c>
    </row>
    <row r="43" spans="1:5" ht="22.5" x14ac:dyDescent="0.25">
      <c r="A43" s="3" t="s">
        <v>359</v>
      </c>
      <c r="B43" s="4" t="s">
        <v>360</v>
      </c>
      <c r="C43" s="5" t="s">
        <v>26</v>
      </c>
      <c r="D43" s="6" t="s">
        <v>361</v>
      </c>
      <c r="E43" s="2">
        <v>1115.0999999999999</v>
      </c>
    </row>
    <row r="44" spans="1:5" ht="22.5" x14ac:dyDescent="0.25">
      <c r="A44" s="3" t="s">
        <v>362</v>
      </c>
      <c r="B44" s="4" t="s">
        <v>363</v>
      </c>
      <c r="C44" s="5" t="s">
        <v>26</v>
      </c>
      <c r="D44" s="6" t="s">
        <v>364</v>
      </c>
      <c r="E44" s="2">
        <v>45.3</v>
      </c>
    </row>
    <row r="45" spans="1:5" ht="22.5" x14ac:dyDescent="0.25">
      <c r="A45" s="3" t="s">
        <v>365</v>
      </c>
      <c r="B45" s="4" t="s">
        <v>366</v>
      </c>
      <c r="C45" s="5" t="s">
        <v>26</v>
      </c>
      <c r="D45" s="6" t="s">
        <v>364</v>
      </c>
      <c r="E45" s="2">
        <v>45.3</v>
      </c>
    </row>
    <row r="46" spans="1:5" ht="22.5" x14ac:dyDescent="0.25">
      <c r="A46" s="3" t="s">
        <v>367</v>
      </c>
      <c r="B46" s="4" t="s">
        <v>368</v>
      </c>
      <c r="C46" s="5" t="s">
        <v>26</v>
      </c>
      <c r="D46" s="6" t="s">
        <v>369</v>
      </c>
      <c r="E46" s="2">
        <v>46.5</v>
      </c>
    </row>
    <row r="47" spans="1:5" ht="22.5" x14ac:dyDescent="0.25">
      <c r="A47" s="3" t="s">
        <v>370</v>
      </c>
      <c r="B47" s="4" t="s">
        <v>371</v>
      </c>
      <c r="C47" s="5" t="s">
        <v>26</v>
      </c>
      <c r="D47" s="6" t="s">
        <v>372</v>
      </c>
      <c r="E47" s="2">
        <v>30</v>
      </c>
    </row>
    <row r="48" spans="1:5" ht="22.5" x14ac:dyDescent="0.25">
      <c r="A48" s="3" t="s">
        <v>373</v>
      </c>
      <c r="B48" s="4" t="s">
        <v>374</v>
      </c>
      <c r="C48" s="5" t="s">
        <v>26</v>
      </c>
      <c r="D48" s="6" t="s">
        <v>375</v>
      </c>
      <c r="E48" s="2">
        <v>22.8</v>
      </c>
    </row>
    <row r="49" spans="1:5" ht="22.5" x14ac:dyDescent="0.25">
      <c r="A49" s="3" t="s">
        <v>376</v>
      </c>
      <c r="B49" s="4" t="s">
        <v>377</v>
      </c>
      <c r="C49" s="5" t="s">
        <v>26</v>
      </c>
      <c r="D49" s="6" t="s">
        <v>378</v>
      </c>
      <c r="E49" s="2">
        <v>54.9</v>
      </c>
    </row>
    <row r="50" spans="1:5" ht="22.5" x14ac:dyDescent="0.25">
      <c r="A50" s="3" t="s">
        <v>379</v>
      </c>
      <c r="B50" s="4" t="s">
        <v>380</v>
      </c>
      <c r="C50" s="5" t="s">
        <v>26</v>
      </c>
      <c r="D50" s="6" t="s">
        <v>381</v>
      </c>
      <c r="E50" s="2">
        <v>252</v>
      </c>
    </row>
    <row r="51" spans="1:5" ht="22.5" x14ac:dyDescent="0.25">
      <c r="A51" s="3" t="s">
        <v>382</v>
      </c>
      <c r="B51" s="4" t="s">
        <v>383</v>
      </c>
      <c r="C51" s="5" t="s">
        <v>11</v>
      </c>
      <c r="D51" s="6" t="s">
        <v>384</v>
      </c>
      <c r="E51" s="2">
        <v>324</v>
      </c>
    </row>
    <row r="52" spans="1:5" ht="22.5" x14ac:dyDescent="0.25">
      <c r="A52" s="3" t="s">
        <v>385</v>
      </c>
      <c r="B52" s="4" t="s">
        <v>386</v>
      </c>
      <c r="C52" s="5" t="s">
        <v>92</v>
      </c>
      <c r="D52" s="6" t="s">
        <v>387</v>
      </c>
      <c r="E52" s="2">
        <v>152.1</v>
      </c>
    </row>
    <row r="53" spans="1:5" ht="22.5" x14ac:dyDescent="0.25">
      <c r="A53" s="3" t="s">
        <v>388</v>
      </c>
      <c r="B53" s="4" t="s">
        <v>389</v>
      </c>
      <c r="C53" s="5" t="s">
        <v>11</v>
      </c>
      <c r="D53" s="6" t="s">
        <v>390</v>
      </c>
      <c r="E53" s="2">
        <v>2561.6999999999998</v>
      </c>
    </row>
    <row r="54" spans="1:5" ht="22.5" x14ac:dyDescent="0.25">
      <c r="A54" s="3" t="s">
        <v>391</v>
      </c>
      <c r="B54" s="4" t="s">
        <v>392</v>
      </c>
      <c r="C54" s="5" t="s">
        <v>11</v>
      </c>
      <c r="D54" s="6" t="s">
        <v>393</v>
      </c>
      <c r="E54" s="2">
        <v>4200.8999999999996</v>
      </c>
    </row>
    <row r="55" spans="1:5" ht="22.5" x14ac:dyDescent="0.25">
      <c r="A55" s="3" t="s">
        <v>394</v>
      </c>
      <c r="B55" s="4" t="s">
        <v>395</v>
      </c>
      <c r="C55" s="5" t="s">
        <v>11</v>
      </c>
      <c r="D55" s="6" t="s">
        <v>396</v>
      </c>
      <c r="E55" s="2">
        <v>4815.3</v>
      </c>
    </row>
    <row r="56" spans="1:5" ht="22.5" x14ac:dyDescent="0.25">
      <c r="A56" s="3" t="s">
        <v>397</v>
      </c>
      <c r="B56" s="4" t="s">
        <v>398</v>
      </c>
      <c r="C56" s="5" t="s">
        <v>11</v>
      </c>
      <c r="D56" s="6" t="s">
        <v>399</v>
      </c>
      <c r="E56" s="2">
        <v>2102.4</v>
      </c>
    </row>
    <row r="57" spans="1:5" ht="22.5" x14ac:dyDescent="0.25">
      <c r="A57" s="3" t="s">
        <v>400</v>
      </c>
      <c r="B57" s="4" t="s">
        <v>401</v>
      </c>
      <c r="C57" s="5" t="s">
        <v>11</v>
      </c>
      <c r="D57" s="6" t="s">
        <v>402</v>
      </c>
      <c r="E57" s="2">
        <v>2406</v>
      </c>
    </row>
    <row r="58" spans="1:5" ht="22.5" x14ac:dyDescent="0.25">
      <c r="A58" s="3" t="s">
        <v>403</v>
      </c>
      <c r="B58" s="4" t="s">
        <v>404</v>
      </c>
      <c r="C58" s="5" t="s">
        <v>5</v>
      </c>
      <c r="D58" s="6" t="s">
        <v>340</v>
      </c>
      <c r="E58" s="2">
        <v>15.9</v>
      </c>
    </row>
    <row r="59" spans="1:5" ht="22.5" x14ac:dyDescent="0.25">
      <c r="A59" s="3" t="s">
        <v>405</v>
      </c>
      <c r="B59" s="4" t="s">
        <v>406</v>
      </c>
      <c r="C59" s="5" t="s">
        <v>5</v>
      </c>
      <c r="D59" s="6" t="s">
        <v>340</v>
      </c>
      <c r="E59" s="2">
        <v>15.9</v>
      </c>
    </row>
    <row r="60" spans="1:5" ht="22.5" x14ac:dyDescent="0.25">
      <c r="A60" s="3" t="s">
        <v>407</v>
      </c>
      <c r="B60" s="4" t="s">
        <v>408</v>
      </c>
      <c r="C60" s="5" t="s">
        <v>92</v>
      </c>
      <c r="D60" s="6" t="s">
        <v>409</v>
      </c>
      <c r="E60" s="2">
        <v>60</v>
      </c>
    </row>
    <row r="61" spans="1:5" ht="22.5" x14ac:dyDescent="0.25">
      <c r="A61" s="3" t="s">
        <v>410</v>
      </c>
      <c r="B61" s="4" t="s">
        <v>411</v>
      </c>
      <c r="C61" s="5" t="s">
        <v>5</v>
      </c>
      <c r="D61" s="6" t="s">
        <v>412</v>
      </c>
      <c r="E61" s="2">
        <v>45.9</v>
      </c>
    </row>
    <row r="62" spans="1:5" ht="22.5" x14ac:dyDescent="0.25">
      <c r="A62" s="3" t="s">
        <v>413</v>
      </c>
      <c r="B62" s="4" t="s">
        <v>414</v>
      </c>
      <c r="C62" s="5" t="s">
        <v>3</v>
      </c>
      <c r="D62" s="6" t="s">
        <v>412</v>
      </c>
      <c r="E62" s="2">
        <v>45.9</v>
      </c>
    </row>
    <row r="63" spans="1:5" ht="22.5" x14ac:dyDescent="0.25">
      <c r="A63" s="3" t="s">
        <v>415</v>
      </c>
      <c r="B63" s="4" t="s">
        <v>416</v>
      </c>
      <c r="C63" s="5" t="s">
        <v>3</v>
      </c>
      <c r="D63" s="6" t="s">
        <v>262</v>
      </c>
      <c r="E63" s="2">
        <v>828.3</v>
      </c>
    </row>
    <row r="64" spans="1:5" ht="22.5" x14ac:dyDescent="0.25">
      <c r="A64" s="3" t="s">
        <v>417</v>
      </c>
      <c r="B64" s="4" t="s">
        <v>418</v>
      </c>
      <c r="C64" s="5" t="s">
        <v>3</v>
      </c>
      <c r="D64" s="6" t="s">
        <v>262</v>
      </c>
      <c r="E64" s="2">
        <v>828.3</v>
      </c>
    </row>
    <row r="65" spans="1:5" ht="22.5" x14ac:dyDescent="0.25">
      <c r="A65" s="3" t="s">
        <v>419</v>
      </c>
      <c r="B65" s="4" t="s">
        <v>420</v>
      </c>
      <c r="C65" s="5" t="s">
        <v>5</v>
      </c>
      <c r="D65" s="6" t="s">
        <v>421</v>
      </c>
      <c r="E65" s="2">
        <v>75</v>
      </c>
    </row>
    <row r="66" spans="1:5" ht="22.5" x14ac:dyDescent="0.25">
      <c r="A66" s="3" t="s">
        <v>422</v>
      </c>
      <c r="B66" s="4" t="s">
        <v>423</v>
      </c>
      <c r="C66" s="5" t="s">
        <v>5</v>
      </c>
      <c r="D66" s="6" t="s">
        <v>372</v>
      </c>
      <c r="E66" s="2">
        <v>30</v>
      </c>
    </row>
    <row r="67" spans="1:5" ht="22.5" x14ac:dyDescent="0.25">
      <c r="A67" s="3" t="s">
        <v>424</v>
      </c>
      <c r="B67" s="4" t="s">
        <v>425</v>
      </c>
      <c r="C67" s="5" t="s">
        <v>5</v>
      </c>
      <c r="D67" s="6" t="s">
        <v>372</v>
      </c>
      <c r="E67" s="2">
        <v>30</v>
      </c>
    </row>
    <row r="68" spans="1:5" ht="22.5" x14ac:dyDescent="0.25">
      <c r="A68" s="3" t="s">
        <v>426</v>
      </c>
      <c r="B68" s="4" t="s">
        <v>427</v>
      </c>
      <c r="C68" s="5" t="s">
        <v>11</v>
      </c>
      <c r="D68" s="6" t="s">
        <v>428</v>
      </c>
      <c r="E68" s="2">
        <v>57.9</v>
      </c>
    </row>
    <row r="69" spans="1:5" ht="22.5" x14ac:dyDescent="0.25">
      <c r="A69" s="3" t="s">
        <v>429</v>
      </c>
      <c r="B69" s="4" t="s">
        <v>430</v>
      </c>
      <c r="C69" s="5" t="s">
        <v>11</v>
      </c>
      <c r="D69" s="6" t="s">
        <v>431</v>
      </c>
      <c r="E69" s="2">
        <v>398.1</v>
      </c>
    </row>
    <row r="70" spans="1:5" ht="22.5" x14ac:dyDescent="0.25">
      <c r="A70" s="3" t="s">
        <v>432</v>
      </c>
      <c r="B70" s="4" t="s">
        <v>433</v>
      </c>
      <c r="C70" s="5" t="s">
        <v>92</v>
      </c>
      <c r="D70" s="6" t="s">
        <v>434</v>
      </c>
      <c r="E70" s="2">
        <v>191.1</v>
      </c>
    </row>
    <row r="71" spans="1:5" ht="22.5" x14ac:dyDescent="0.25">
      <c r="A71" s="3" t="s">
        <v>435</v>
      </c>
      <c r="B71" s="4" t="s">
        <v>436</v>
      </c>
      <c r="C71" s="5" t="s">
        <v>92</v>
      </c>
      <c r="D71" s="6" t="s">
        <v>434</v>
      </c>
      <c r="E71" s="2">
        <v>191.1</v>
      </c>
    </row>
    <row r="73" spans="1:5" ht="22.5" x14ac:dyDescent="0.25">
      <c r="A73" s="3" t="s">
        <v>437</v>
      </c>
      <c r="B73" s="4" t="s">
        <v>438</v>
      </c>
      <c r="C73" s="5" t="s">
        <v>11</v>
      </c>
      <c r="D73" s="6" t="s">
        <v>439</v>
      </c>
      <c r="E73" s="2">
        <v>110.4</v>
      </c>
    </row>
    <row r="74" spans="1:5" ht="22.5" x14ac:dyDescent="0.25">
      <c r="A74" s="3" t="s">
        <v>440</v>
      </c>
      <c r="B74" s="4" t="s">
        <v>441</v>
      </c>
      <c r="C74" s="5" t="s">
        <v>3</v>
      </c>
      <c r="D74" s="6" t="s">
        <v>442</v>
      </c>
      <c r="E74" s="2">
        <v>41.1</v>
      </c>
    </row>
    <row r="75" spans="1:5" ht="23.25" x14ac:dyDescent="0.25">
      <c r="A75" s="3" t="s">
        <v>443</v>
      </c>
      <c r="B75" s="4" t="s">
        <v>444</v>
      </c>
      <c r="C75" s="5" t="s">
        <v>65</v>
      </c>
      <c r="D75" s="6" t="s">
        <v>445</v>
      </c>
      <c r="E75" s="2">
        <v>42.6</v>
      </c>
    </row>
    <row r="76" spans="1:5" ht="22.5" x14ac:dyDescent="0.25">
      <c r="A76" s="3" t="s">
        <v>446</v>
      </c>
      <c r="B76" s="4" t="s">
        <v>447</v>
      </c>
      <c r="C76" s="5" t="s">
        <v>26</v>
      </c>
      <c r="D76" s="6" t="s">
        <v>412</v>
      </c>
      <c r="E76" s="2">
        <v>45.9</v>
      </c>
    </row>
    <row r="77" spans="1:5" ht="22.5" x14ac:dyDescent="0.25">
      <c r="A77" s="3" t="s">
        <v>448</v>
      </c>
      <c r="B77" s="4" t="s">
        <v>449</v>
      </c>
      <c r="C77" s="5" t="s">
        <v>5</v>
      </c>
      <c r="D77" s="6" t="s">
        <v>450</v>
      </c>
      <c r="E77" s="2">
        <v>156.9</v>
      </c>
    </row>
    <row r="78" spans="1:5" ht="22.5" x14ac:dyDescent="0.25">
      <c r="A78" s="3" t="s">
        <v>451</v>
      </c>
      <c r="B78" s="4" t="s">
        <v>452</v>
      </c>
      <c r="C78" s="5" t="s">
        <v>26</v>
      </c>
      <c r="D78" s="6" t="s">
        <v>453</v>
      </c>
      <c r="E78" s="2">
        <v>105</v>
      </c>
    </row>
    <row r="79" spans="1:5" ht="22.5" x14ac:dyDescent="0.25">
      <c r="A79" s="3" t="s">
        <v>454</v>
      </c>
      <c r="B79" s="4" t="s">
        <v>455</v>
      </c>
      <c r="C79" s="5" t="s">
        <v>26</v>
      </c>
      <c r="D79" s="6" t="s">
        <v>456</v>
      </c>
      <c r="E79" s="2">
        <v>12.6</v>
      </c>
    </row>
    <row r="80" spans="1:5" ht="22.5" x14ac:dyDescent="0.25">
      <c r="A80" s="3" t="s">
        <v>457</v>
      </c>
      <c r="B80" s="4" t="s">
        <v>458</v>
      </c>
      <c r="C80" s="5" t="s">
        <v>26</v>
      </c>
      <c r="D80" s="6" t="s">
        <v>459</v>
      </c>
      <c r="E80" s="2">
        <v>33</v>
      </c>
    </row>
    <row r="81" spans="1:5" ht="22.5" x14ac:dyDescent="0.25">
      <c r="A81" s="3" t="s">
        <v>460</v>
      </c>
      <c r="B81" s="4" t="s">
        <v>461</v>
      </c>
      <c r="C81" s="5" t="s">
        <v>26</v>
      </c>
      <c r="D81" s="6" t="s">
        <v>456</v>
      </c>
      <c r="E81" s="2">
        <v>12.6</v>
      </c>
    </row>
    <row r="82" spans="1:5" ht="22.5" x14ac:dyDescent="0.25">
      <c r="A82" s="3" t="s">
        <v>462</v>
      </c>
      <c r="B82" s="4" t="s">
        <v>463</v>
      </c>
      <c r="C82" s="5" t="s">
        <v>26</v>
      </c>
      <c r="D82" s="6" t="s">
        <v>464</v>
      </c>
      <c r="E82" s="2">
        <v>99.9</v>
      </c>
    </row>
    <row r="83" spans="1:5" ht="22.5" x14ac:dyDescent="0.25">
      <c r="A83" s="3" t="s">
        <v>465</v>
      </c>
      <c r="B83" s="4" t="s">
        <v>466</v>
      </c>
      <c r="C83" s="5" t="s">
        <v>11</v>
      </c>
      <c r="D83" s="6" t="s">
        <v>467</v>
      </c>
      <c r="E83" s="2">
        <v>263.7</v>
      </c>
    </row>
    <row r="84" spans="1:5" ht="22.5" x14ac:dyDescent="0.25">
      <c r="A84" s="3" t="s">
        <v>468</v>
      </c>
      <c r="B84" s="4" t="s">
        <v>469</v>
      </c>
      <c r="C84" s="5" t="s">
        <v>11</v>
      </c>
      <c r="D84" s="6" t="s">
        <v>470</v>
      </c>
      <c r="E84" s="2">
        <v>429.9</v>
      </c>
    </row>
    <row r="85" spans="1:5" ht="22.5" x14ac:dyDescent="0.25">
      <c r="A85" s="3" t="s">
        <v>471</v>
      </c>
      <c r="B85" s="4" t="s">
        <v>472</v>
      </c>
      <c r="C85" s="5" t="s">
        <v>5</v>
      </c>
      <c r="D85" s="6" t="s">
        <v>473</v>
      </c>
      <c r="E85" s="2">
        <v>56.1</v>
      </c>
    </row>
    <row r="86" spans="1:5" ht="22.5" x14ac:dyDescent="0.25">
      <c r="A86" s="3" t="s">
        <v>134</v>
      </c>
      <c r="B86" s="4" t="s">
        <v>135</v>
      </c>
      <c r="C86" s="5" t="s">
        <v>5</v>
      </c>
      <c r="D86" s="6" t="s">
        <v>474</v>
      </c>
      <c r="E86" s="2">
        <v>63</v>
      </c>
    </row>
    <row r="87" spans="1:5" ht="22.5" x14ac:dyDescent="0.25">
      <c r="A87" s="3" t="s">
        <v>475</v>
      </c>
      <c r="B87" s="4" t="s">
        <v>476</v>
      </c>
      <c r="C87" s="5" t="s">
        <v>11</v>
      </c>
      <c r="D87" s="6" t="s">
        <v>477</v>
      </c>
      <c r="E87" s="2">
        <v>720.3</v>
      </c>
    </row>
    <row r="88" spans="1:5" ht="22.5" x14ac:dyDescent="0.25">
      <c r="A88" s="3" t="s">
        <v>478</v>
      </c>
      <c r="B88" s="4" t="s">
        <v>479</v>
      </c>
      <c r="C88" s="5" t="s">
        <v>11</v>
      </c>
      <c r="D88" s="6" t="s">
        <v>480</v>
      </c>
      <c r="E88" s="2">
        <v>977.4</v>
      </c>
    </row>
    <row r="89" spans="1:5" ht="22.5" x14ac:dyDescent="0.25">
      <c r="A89" s="3" t="s">
        <v>481</v>
      </c>
      <c r="B89" s="4" t="s">
        <v>482</v>
      </c>
      <c r="C89" s="5" t="s">
        <v>5</v>
      </c>
      <c r="D89" s="6" t="s">
        <v>483</v>
      </c>
      <c r="E89" s="2">
        <v>408.9</v>
      </c>
    </row>
    <row r="90" spans="1:5" ht="22.5" x14ac:dyDescent="0.25">
      <c r="A90" s="3" t="s">
        <v>484</v>
      </c>
      <c r="B90" s="4" t="s">
        <v>485</v>
      </c>
      <c r="C90" s="5" t="s">
        <v>92</v>
      </c>
      <c r="D90" s="6" t="s">
        <v>486</v>
      </c>
      <c r="E90" s="2">
        <v>37.5</v>
      </c>
    </row>
    <row r="91" spans="1:5" ht="22.5" x14ac:dyDescent="0.25">
      <c r="A91" s="3" t="s">
        <v>487</v>
      </c>
      <c r="B91" s="4" t="s">
        <v>488</v>
      </c>
      <c r="C91" s="5" t="s">
        <v>11</v>
      </c>
      <c r="D91" s="6" t="s">
        <v>489</v>
      </c>
      <c r="E91" s="2">
        <v>198</v>
      </c>
    </row>
    <row r="92" spans="1:5" ht="22.5" x14ac:dyDescent="0.25">
      <c r="A92" s="3" t="s">
        <v>490</v>
      </c>
      <c r="B92" s="4" t="s">
        <v>491</v>
      </c>
      <c r="C92" s="5" t="s">
        <v>26</v>
      </c>
      <c r="D92" s="6" t="s">
        <v>304</v>
      </c>
      <c r="E92" s="2">
        <v>12</v>
      </c>
    </row>
    <row r="93" spans="1:5" ht="22.5" x14ac:dyDescent="0.25">
      <c r="A93" s="3" t="s">
        <v>492</v>
      </c>
      <c r="B93" s="4" t="s">
        <v>493</v>
      </c>
      <c r="C93" s="5" t="s">
        <v>26</v>
      </c>
      <c r="D93" s="6" t="s">
        <v>494</v>
      </c>
      <c r="E93" s="2">
        <v>261.89999999999998</v>
      </c>
    </row>
    <row r="94" spans="1:5" ht="22.5" x14ac:dyDescent="0.25">
      <c r="A94" s="3" t="s">
        <v>495</v>
      </c>
      <c r="B94" s="4" t="s">
        <v>496</v>
      </c>
      <c r="C94" s="5" t="s">
        <v>5</v>
      </c>
      <c r="D94" s="6" t="s">
        <v>497</v>
      </c>
      <c r="E94" s="2">
        <v>39.9</v>
      </c>
    </row>
    <row r="95" spans="1:5" ht="22.5" x14ac:dyDescent="0.25">
      <c r="A95" s="3" t="s">
        <v>498</v>
      </c>
      <c r="B95" s="4" t="s">
        <v>499</v>
      </c>
      <c r="C95" s="5" t="s">
        <v>11</v>
      </c>
      <c r="D95" s="6" t="s">
        <v>500</v>
      </c>
      <c r="E95" s="2">
        <v>103.5</v>
      </c>
    </row>
    <row r="96" spans="1:5" ht="56.25" customHeight="1" x14ac:dyDescent="0.25">
      <c r="A96" s="88" t="s">
        <v>501</v>
      </c>
      <c r="B96" s="89" t="s">
        <v>502</v>
      </c>
      <c r="C96" s="90" t="s">
        <v>5</v>
      </c>
      <c r="D96" s="6">
        <v>133</v>
      </c>
      <c r="E96" s="2">
        <v>39.9</v>
      </c>
    </row>
    <row r="97" spans="1:5" x14ac:dyDescent="0.25">
      <c r="A97" s="88"/>
      <c r="B97" s="89"/>
      <c r="C97" s="90"/>
      <c r="D97" s="6">
        <v>861</v>
      </c>
      <c r="E97" s="2">
        <v>258.3</v>
      </c>
    </row>
    <row r="98" spans="1:5" x14ac:dyDescent="0.25">
      <c r="A98" s="88"/>
      <c r="B98" s="89"/>
      <c r="C98" s="90"/>
      <c r="D98" s="6">
        <v>574</v>
      </c>
      <c r="E98" s="2">
        <v>172.2</v>
      </c>
    </row>
    <row r="99" spans="1:5" x14ac:dyDescent="0.25">
      <c r="A99" s="88"/>
      <c r="B99" s="89"/>
      <c r="C99" s="90"/>
      <c r="D99" s="6">
        <v>431</v>
      </c>
      <c r="E99" s="2">
        <v>129.30000000000001</v>
      </c>
    </row>
    <row r="100" spans="1:5" x14ac:dyDescent="0.25">
      <c r="A100" s="88"/>
      <c r="B100" s="89"/>
      <c r="C100" s="90"/>
      <c r="D100" s="6">
        <v>287</v>
      </c>
      <c r="E100" s="2">
        <v>86.1</v>
      </c>
    </row>
    <row r="101" spans="1:5" ht="22.5" x14ac:dyDescent="0.25">
      <c r="A101" s="3" t="s">
        <v>503</v>
      </c>
      <c r="B101" s="4" t="s">
        <v>504</v>
      </c>
      <c r="C101" s="5" t="s">
        <v>5</v>
      </c>
      <c r="D101" s="6" t="s">
        <v>505</v>
      </c>
      <c r="E101" s="2">
        <v>72.3</v>
      </c>
    </row>
    <row r="102" spans="1:5" ht="22.5" x14ac:dyDescent="0.25">
      <c r="A102" s="3" t="s">
        <v>506</v>
      </c>
      <c r="B102" s="4" t="s">
        <v>507</v>
      </c>
      <c r="C102" s="5" t="s">
        <v>5</v>
      </c>
      <c r="D102" s="6" t="s">
        <v>508</v>
      </c>
      <c r="E102" s="2">
        <v>83.7</v>
      </c>
    </row>
    <row r="103" spans="1:5" ht="22.5" x14ac:dyDescent="0.25">
      <c r="A103" s="3" t="s">
        <v>222</v>
      </c>
      <c r="B103" s="4" t="s">
        <v>223</v>
      </c>
      <c r="C103" s="5" t="s">
        <v>92</v>
      </c>
      <c r="D103" s="6" t="s">
        <v>509</v>
      </c>
      <c r="E103" s="2">
        <v>84.6</v>
      </c>
    </row>
    <row r="104" spans="1:5" ht="33.75" x14ac:dyDescent="0.25">
      <c r="A104" s="3" t="s">
        <v>510</v>
      </c>
      <c r="B104" s="4" t="s">
        <v>511</v>
      </c>
      <c r="C104" s="5" t="s">
        <v>92</v>
      </c>
      <c r="D104" s="6" t="s">
        <v>512</v>
      </c>
      <c r="E104" s="2">
        <v>108</v>
      </c>
    </row>
    <row r="105" spans="1:5" ht="22.5" x14ac:dyDescent="0.25">
      <c r="A105" s="3" t="s">
        <v>513</v>
      </c>
      <c r="B105" s="4" t="s">
        <v>514</v>
      </c>
      <c r="C105" s="5" t="s">
        <v>11</v>
      </c>
      <c r="D105" s="6" t="s">
        <v>515</v>
      </c>
      <c r="E105" s="2">
        <v>46.2</v>
      </c>
    </row>
    <row r="106" spans="1:5" ht="22.5" x14ac:dyDescent="0.25">
      <c r="A106" s="3" t="s">
        <v>516</v>
      </c>
      <c r="B106" s="4" t="s">
        <v>517</v>
      </c>
      <c r="C106" s="5" t="s">
        <v>26</v>
      </c>
      <c r="D106" s="6" t="s">
        <v>518</v>
      </c>
      <c r="E106" s="2">
        <v>0</v>
      </c>
    </row>
    <row r="107" spans="1:5" ht="22.5" x14ac:dyDescent="0.25">
      <c r="A107" s="3" t="s">
        <v>519</v>
      </c>
      <c r="B107" s="4" t="s">
        <v>520</v>
      </c>
      <c r="C107" s="5" t="s">
        <v>92</v>
      </c>
      <c r="D107" s="6" t="s">
        <v>521</v>
      </c>
      <c r="E107" s="2">
        <v>68.7</v>
      </c>
    </row>
    <row r="108" spans="1:5" ht="22.5" x14ac:dyDescent="0.25">
      <c r="A108" s="3" t="s">
        <v>522</v>
      </c>
      <c r="B108" s="4" t="s">
        <v>523</v>
      </c>
      <c r="C108" s="5" t="s">
        <v>92</v>
      </c>
      <c r="D108" s="6" t="s">
        <v>474</v>
      </c>
      <c r="E108" s="2">
        <v>63</v>
      </c>
    </row>
    <row r="109" spans="1:5" ht="22.5" x14ac:dyDescent="0.25">
      <c r="A109" s="3" t="s">
        <v>524</v>
      </c>
      <c r="B109" s="4" t="s">
        <v>525</v>
      </c>
      <c r="C109" s="5" t="s">
        <v>5</v>
      </c>
      <c r="D109" s="6" t="s">
        <v>526</v>
      </c>
      <c r="E109" s="2">
        <v>141.30000000000001</v>
      </c>
    </row>
    <row r="110" spans="1:5" ht="22.5" x14ac:dyDescent="0.25">
      <c r="A110" s="3" t="s">
        <v>527</v>
      </c>
      <c r="B110" s="4" t="s">
        <v>528</v>
      </c>
      <c r="C110" s="5" t="s">
        <v>5</v>
      </c>
      <c r="D110" s="6" t="s">
        <v>529</v>
      </c>
      <c r="E110" s="2">
        <v>211.5</v>
      </c>
    </row>
    <row r="111" spans="1:5" ht="22.5" x14ac:dyDescent="0.25">
      <c r="A111" s="3" t="s">
        <v>530</v>
      </c>
      <c r="B111" s="4" t="s">
        <v>531</v>
      </c>
      <c r="C111" s="5" t="s">
        <v>5</v>
      </c>
      <c r="D111" s="6" t="s">
        <v>532</v>
      </c>
      <c r="E111" s="2">
        <v>95.4</v>
      </c>
    </row>
    <row r="112" spans="1:5" ht="22.5" x14ac:dyDescent="0.25">
      <c r="A112" s="3" t="s">
        <v>533</v>
      </c>
      <c r="B112" s="4" t="s">
        <v>534</v>
      </c>
      <c r="C112" s="5" t="s">
        <v>92</v>
      </c>
      <c r="D112" s="6" t="s">
        <v>535</v>
      </c>
      <c r="E112" s="2">
        <v>91.5</v>
      </c>
    </row>
    <row r="113" spans="1:5" ht="22.5" x14ac:dyDescent="0.25">
      <c r="A113" s="3" t="s">
        <v>536</v>
      </c>
      <c r="B113" s="4" t="s">
        <v>537</v>
      </c>
      <c r="C113" s="5" t="s">
        <v>92</v>
      </c>
      <c r="D113" s="6" t="s">
        <v>538</v>
      </c>
      <c r="E113" s="2">
        <v>58.2</v>
      </c>
    </row>
    <row r="114" spans="1:5" ht="22.5" x14ac:dyDescent="0.25">
      <c r="A114" s="3" t="s">
        <v>539</v>
      </c>
      <c r="B114" s="4" t="s">
        <v>540</v>
      </c>
      <c r="C114" s="5" t="s">
        <v>5</v>
      </c>
      <c r="D114" s="6" t="s">
        <v>541</v>
      </c>
      <c r="E114" s="2">
        <v>253.5</v>
      </c>
    </row>
    <row r="115" spans="1:5" ht="22.5" x14ac:dyDescent="0.25">
      <c r="A115" s="3" t="s">
        <v>542</v>
      </c>
      <c r="B115" s="4" t="s">
        <v>543</v>
      </c>
      <c r="C115" s="5" t="s">
        <v>11</v>
      </c>
      <c r="D115" s="6" t="s">
        <v>544</v>
      </c>
      <c r="E115" s="2">
        <v>108.3</v>
      </c>
    </row>
    <row r="116" spans="1:5" ht="22.5" x14ac:dyDescent="0.25">
      <c r="A116" s="3" t="s">
        <v>545</v>
      </c>
      <c r="B116" s="4" t="s">
        <v>546</v>
      </c>
      <c r="C116" s="5" t="s">
        <v>5</v>
      </c>
      <c r="D116" s="6" t="s">
        <v>547</v>
      </c>
      <c r="E116" s="2">
        <v>85.8</v>
      </c>
    </row>
    <row r="117" spans="1:5" ht="22.5" x14ac:dyDescent="0.25">
      <c r="A117" s="3" t="s">
        <v>548</v>
      </c>
      <c r="B117" s="4" t="s">
        <v>549</v>
      </c>
      <c r="C117" s="5" t="s">
        <v>5</v>
      </c>
      <c r="D117" s="6" t="s">
        <v>358</v>
      </c>
      <c r="E117" s="2">
        <v>450</v>
      </c>
    </row>
    <row r="118" spans="1:5" ht="22.5" x14ac:dyDescent="0.25">
      <c r="A118" s="3" t="s">
        <v>550</v>
      </c>
      <c r="B118" s="4" t="s">
        <v>551</v>
      </c>
      <c r="C118" s="5" t="s">
        <v>11</v>
      </c>
      <c r="D118" s="6" t="s">
        <v>552</v>
      </c>
      <c r="E118" s="2">
        <v>300</v>
      </c>
    </row>
    <row r="119" spans="1:5" ht="22.5" x14ac:dyDescent="0.25">
      <c r="A119" s="3" t="s">
        <v>553</v>
      </c>
      <c r="B119" s="4" t="s">
        <v>554</v>
      </c>
      <c r="C119" s="5" t="s">
        <v>11</v>
      </c>
      <c r="D119" s="6" t="s">
        <v>552</v>
      </c>
      <c r="E119" s="2">
        <v>300</v>
      </c>
    </row>
    <row r="120" spans="1:5" ht="22.5" x14ac:dyDescent="0.25">
      <c r="A120" s="3" t="s">
        <v>555</v>
      </c>
      <c r="B120" s="4" t="s">
        <v>556</v>
      </c>
      <c r="C120" s="5" t="s">
        <v>5</v>
      </c>
      <c r="D120" s="6" t="s">
        <v>552</v>
      </c>
      <c r="E120" s="2">
        <v>300</v>
      </c>
    </row>
    <row r="121" spans="1:5" ht="22.5" x14ac:dyDescent="0.25">
      <c r="A121" s="3" t="s">
        <v>557</v>
      </c>
      <c r="B121" s="4" t="s">
        <v>558</v>
      </c>
      <c r="C121" s="5" t="s">
        <v>5</v>
      </c>
      <c r="D121" s="6" t="s">
        <v>552</v>
      </c>
      <c r="E121" s="2">
        <v>300</v>
      </c>
    </row>
    <row r="122" spans="1:5" ht="22.5" x14ac:dyDescent="0.25">
      <c r="A122" s="3" t="s">
        <v>559</v>
      </c>
      <c r="B122" s="4" t="s">
        <v>560</v>
      </c>
      <c r="C122" s="5" t="s">
        <v>5</v>
      </c>
      <c r="D122" s="6" t="s">
        <v>552</v>
      </c>
      <c r="E122" s="2">
        <v>300</v>
      </c>
    </row>
    <row r="123" spans="1:5" ht="22.5" x14ac:dyDescent="0.25">
      <c r="A123" s="3" t="s">
        <v>561</v>
      </c>
      <c r="B123" s="4" t="s">
        <v>562</v>
      </c>
      <c r="C123" s="5" t="s">
        <v>5</v>
      </c>
      <c r="D123" s="6" t="s">
        <v>409</v>
      </c>
      <c r="E123" s="2">
        <v>60</v>
      </c>
    </row>
    <row r="124" spans="1:5" ht="22.5" x14ac:dyDescent="0.25">
      <c r="A124" s="3" t="s">
        <v>563</v>
      </c>
      <c r="B124" s="4" t="s">
        <v>564</v>
      </c>
      <c r="C124" s="5" t="s">
        <v>5</v>
      </c>
      <c r="D124" s="6" t="s">
        <v>409</v>
      </c>
      <c r="E124" s="2">
        <v>60</v>
      </c>
    </row>
    <row r="125" spans="1:5" ht="22.5" x14ac:dyDescent="0.25">
      <c r="A125" s="3" t="s">
        <v>565</v>
      </c>
      <c r="B125" s="4" t="s">
        <v>566</v>
      </c>
      <c r="C125" s="5" t="s">
        <v>11</v>
      </c>
      <c r="D125" s="6" t="s">
        <v>567</v>
      </c>
      <c r="E125" s="2">
        <v>58.5</v>
      </c>
    </row>
    <row r="126" spans="1:5" ht="22.5" x14ac:dyDescent="0.25">
      <c r="A126" s="3" t="s">
        <v>568</v>
      </c>
      <c r="B126" s="4" t="s">
        <v>569</v>
      </c>
      <c r="C126" s="5" t="s">
        <v>11</v>
      </c>
      <c r="D126" s="6" t="s">
        <v>570</v>
      </c>
      <c r="E126" s="2">
        <v>183.9</v>
      </c>
    </row>
    <row r="127" spans="1:5" ht="22.5" x14ac:dyDescent="0.25">
      <c r="A127" s="3" t="s">
        <v>571</v>
      </c>
      <c r="B127" s="4" t="s">
        <v>572</v>
      </c>
      <c r="C127" s="5" t="s">
        <v>26</v>
      </c>
      <c r="D127" s="6" t="s">
        <v>573</v>
      </c>
      <c r="E127" s="2">
        <v>193.2</v>
      </c>
    </row>
    <row r="128" spans="1:5" ht="22.5" x14ac:dyDescent="0.25">
      <c r="A128" s="3" t="s">
        <v>574</v>
      </c>
      <c r="B128" s="4" t="s">
        <v>575</v>
      </c>
      <c r="C128" s="5" t="s">
        <v>11</v>
      </c>
      <c r="D128" s="6" t="s">
        <v>500</v>
      </c>
      <c r="E128" s="2">
        <v>103.5</v>
      </c>
    </row>
    <row r="129" spans="1:5" ht="22.5" x14ac:dyDescent="0.25">
      <c r="A129" s="3" t="s">
        <v>576</v>
      </c>
      <c r="B129" s="4" t="s">
        <v>577</v>
      </c>
      <c r="C129" s="5" t="s">
        <v>11</v>
      </c>
      <c r="D129" s="6" t="s">
        <v>578</v>
      </c>
      <c r="E129" s="2">
        <v>134.4</v>
      </c>
    </row>
    <row r="130" spans="1:5" ht="22.5" x14ac:dyDescent="0.25">
      <c r="A130" s="3" t="s">
        <v>579</v>
      </c>
      <c r="B130" s="4" t="s">
        <v>580</v>
      </c>
      <c r="C130" s="5" t="s">
        <v>11</v>
      </c>
      <c r="D130" s="6" t="s">
        <v>581</v>
      </c>
      <c r="E130" s="2">
        <v>117</v>
      </c>
    </row>
    <row r="131" spans="1:5" ht="22.5" x14ac:dyDescent="0.25">
      <c r="A131" s="3" t="s">
        <v>582</v>
      </c>
      <c r="B131" s="4" t="s">
        <v>583</v>
      </c>
      <c r="C131" s="5" t="s">
        <v>11</v>
      </c>
      <c r="D131" s="6" t="s">
        <v>584</v>
      </c>
      <c r="E131" s="2">
        <v>95.1</v>
      </c>
    </row>
    <row r="132" spans="1:5" ht="22.5" x14ac:dyDescent="0.25">
      <c r="A132" s="3" t="s">
        <v>585</v>
      </c>
      <c r="B132" s="4" t="s">
        <v>586</v>
      </c>
      <c r="C132" s="5" t="s">
        <v>11</v>
      </c>
      <c r="D132" s="6" t="s">
        <v>587</v>
      </c>
      <c r="E132" s="2">
        <v>151.19999999999999</v>
      </c>
    </row>
    <row r="133" spans="1:5" ht="22.5" x14ac:dyDescent="0.25">
      <c r="A133" s="3" t="s">
        <v>588</v>
      </c>
      <c r="B133" s="4" t="s">
        <v>589</v>
      </c>
      <c r="C133" s="5" t="s">
        <v>11</v>
      </c>
      <c r="D133" s="6" t="s">
        <v>590</v>
      </c>
      <c r="E133" s="2">
        <v>195</v>
      </c>
    </row>
    <row r="134" spans="1:5" ht="22.5" x14ac:dyDescent="0.25">
      <c r="A134" s="3" t="s">
        <v>591</v>
      </c>
      <c r="B134" s="4" t="s">
        <v>592</v>
      </c>
      <c r="C134" s="5" t="s">
        <v>11</v>
      </c>
      <c r="D134" s="6" t="s">
        <v>593</v>
      </c>
      <c r="E134" s="2">
        <v>156</v>
      </c>
    </row>
    <row r="135" spans="1:5" ht="22.5" x14ac:dyDescent="0.25">
      <c r="A135" s="3" t="s">
        <v>594</v>
      </c>
      <c r="B135" s="4" t="s">
        <v>595</v>
      </c>
      <c r="C135" s="5" t="s">
        <v>11</v>
      </c>
      <c r="D135" s="6" t="s">
        <v>596</v>
      </c>
      <c r="E135" s="2">
        <v>115.5</v>
      </c>
    </row>
    <row r="136" spans="1:5" ht="22.5" x14ac:dyDescent="0.25">
      <c r="A136" s="3" t="s">
        <v>597</v>
      </c>
      <c r="B136" s="4" t="s">
        <v>598</v>
      </c>
      <c r="C136" s="5" t="s">
        <v>92</v>
      </c>
      <c r="D136" s="6" t="s">
        <v>372</v>
      </c>
      <c r="E136" s="2">
        <v>30</v>
      </c>
    </row>
    <row r="137" spans="1:5" ht="22.5" x14ac:dyDescent="0.25">
      <c r="A137" s="3" t="s">
        <v>599</v>
      </c>
      <c r="B137" s="4" t="s">
        <v>600</v>
      </c>
      <c r="C137" s="5" t="s">
        <v>92</v>
      </c>
      <c r="D137" s="6" t="s">
        <v>601</v>
      </c>
      <c r="E137" s="2">
        <v>9</v>
      </c>
    </row>
    <row r="138" spans="1:5" ht="22.5" x14ac:dyDescent="0.25">
      <c r="A138" s="3" t="s">
        <v>602</v>
      </c>
      <c r="B138" s="4" t="s">
        <v>603</v>
      </c>
      <c r="C138" s="5" t="s">
        <v>5</v>
      </c>
      <c r="D138" s="6" t="s">
        <v>604</v>
      </c>
      <c r="E138" s="2">
        <v>53.7</v>
      </c>
    </row>
    <row r="139" spans="1:5" ht="22.5" x14ac:dyDescent="0.25">
      <c r="A139" s="3" t="s">
        <v>605</v>
      </c>
      <c r="B139" s="4" t="s">
        <v>606</v>
      </c>
      <c r="C139" s="5" t="s">
        <v>5</v>
      </c>
      <c r="D139" s="6" t="s">
        <v>607</v>
      </c>
      <c r="E139" s="2">
        <v>8.1</v>
      </c>
    </row>
    <row r="140" spans="1:5" ht="22.5" x14ac:dyDescent="0.25">
      <c r="A140" s="3" t="s">
        <v>608</v>
      </c>
      <c r="B140" s="4" t="s">
        <v>609</v>
      </c>
      <c r="C140" s="5" t="s">
        <v>11</v>
      </c>
      <c r="D140" s="6" t="s">
        <v>610</v>
      </c>
      <c r="E140" s="2">
        <v>7.2</v>
      </c>
    </row>
    <row r="141" spans="1:5" ht="22.5" x14ac:dyDescent="0.25">
      <c r="A141" s="3" t="s">
        <v>611</v>
      </c>
      <c r="B141" s="4" t="s">
        <v>612</v>
      </c>
      <c r="C141" s="5" t="s">
        <v>11</v>
      </c>
      <c r="D141" s="6" t="s">
        <v>613</v>
      </c>
      <c r="E141" s="2">
        <v>6.3</v>
      </c>
    </row>
    <row r="142" spans="1:5" ht="22.5" x14ac:dyDescent="0.25">
      <c r="A142" s="3" t="s">
        <v>614</v>
      </c>
      <c r="B142" s="4" t="s">
        <v>615</v>
      </c>
      <c r="C142" s="5" t="s">
        <v>5</v>
      </c>
      <c r="D142" s="6" t="s">
        <v>616</v>
      </c>
      <c r="E142" s="2">
        <v>53.1</v>
      </c>
    </row>
    <row r="143" spans="1:5" ht="22.5" x14ac:dyDescent="0.25">
      <c r="A143" s="3" t="s">
        <v>617</v>
      </c>
      <c r="B143" s="4" t="s">
        <v>618</v>
      </c>
      <c r="C143" s="5" t="s">
        <v>5</v>
      </c>
      <c r="D143" s="6" t="s">
        <v>616</v>
      </c>
      <c r="E143" s="2">
        <v>53.1</v>
      </c>
    </row>
    <row r="144" spans="1:5" ht="22.5" x14ac:dyDescent="0.25">
      <c r="A144" s="3" t="s">
        <v>619</v>
      </c>
      <c r="B144" s="4" t="s">
        <v>620</v>
      </c>
      <c r="C144" s="5" t="s">
        <v>5</v>
      </c>
      <c r="D144" s="6" t="s">
        <v>616</v>
      </c>
      <c r="E144" s="2">
        <v>53.1</v>
      </c>
    </row>
    <row r="145" spans="1:5" ht="22.5" x14ac:dyDescent="0.25">
      <c r="A145" s="3" t="s">
        <v>621</v>
      </c>
      <c r="B145" s="4" t="s">
        <v>622</v>
      </c>
      <c r="C145" s="5" t="s">
        <v>5</v>
      </c>
      <c r="D145" s="6" t="s">
        <v>616</v>
      </c>
      <c r="E145" s="2">
        <v>53.1</v>
      </c>
    </row>
    <row r="146" spans="1:5" ht="22.5" x14ac:dyDescent="0.25">
      <c r="A146" s="3" t="s">
        <v>623</v>
      </c>
      <c r="B146" s="4" t="s">
        <v>624</v>
      </c>
      <c r="C146" s="5" t="s">
        <v>5</v>
      </c>
      <c r="D146" s="6" t="s">
        <v>616</v>
      </c>
      <c r="E146" s="2">
        <v>53.1</v>
      </c>
    </row>
    <row r="147" spans="1:5" ht="22.5" x14ac:dyDescent="0.25">
      <c r="A147" s="3" t="s">
        <v>625</v>
      </c>
      <c r="B147" s="4" t="s">
        <v>626</v>
      </c>
      <c r="C147" s="5" t="s">
        <v>5</v>
      </c>
      <c r="D147" s="6" t="s">
        <v>627</v>
      </c>
      <c r="E147" s="2">
        <v>96</v>
      </c>
    </row>
    <row r="148" spans="1:5" ht="22.5" x14ac:dyDescent="0.25">
      <c r="A148" s="3" t="s">
        <v>628</v>
      </c>
      <c r="B148" s="4" t="s">
        <v>629</v>
      </c>
      <c r="C148" s="5" t="s">
        <v>5</v>
      </c>
      <c r="D148" s="6" t="s">
        <v>630</v>
      </c>
      <c r="E148" s="2">
        <v>52.5</v>
      </c>
    </row>
    <row r="149" spans="1:5" ht="22.5" x14ac:dyDescent="0.25">
      <c r="A149" s="3" t="s">
        <v>631</v>
      </c>
      <c r="B149" s="4" t="s">
        <v>632</v>
      </c>
      <c r="C149" s="5" t="s">
        <v>5</v>
      </c>
      <c r="D149" s="6" t="s">
        <v>633</v>
      </c>
      <c r="E149" s="2">
        <v>21.6</v>
      </c>
    </row>
    <row r="150" spans="1:5" ht="22.5" x14ac:dyDescent="0.25">
      <c r="A150" s="3" t="s">
        <v>634</v>
      </c>
      <c r="B150" s="4" t="s">
        <v>635</v>
      </c>
      <c r="C150" s="5" t="s">
        <v>5</v>
      </c>
      <c r="D150" s="6" t="s">
        <v>633</v>
      </c>
      <c r="E150" s="2">
        <v>21.6</v>
      </c>
    </row>
    <row r="151" spans="1:5" ht="33.75" x14ac:dyDescent="0.25">
      <c r="A151" s="3" t="s">
        <v>636</v>
      </c>
      <c r="B151" s="4" t="s">
        <v>637</v>
      </c>
      <c r="C151" s="5" t="s">
        <v>92</v>
      </c>
      <c r="D151" s="6" t="s">
        <v>638</v>
      </c>
      <c r="E151" s="2">
        <v>102.9</v>
      </c>
    </row>
    <row r="152" spans="1:5" ht="22.5" x14ac:dyDescent="0.25">
      <c r="A152" s="3" t="s">
        <v>639</v>
      </c>
      <c r="B152" s="4" t="s">
        <v>640</v>
      </c>
      <c r="C152" s="5" t="s">
        <v>92</v>
      </c>
      <c r="D152" s="6" t="s">
        <v>641</v>
      </c>
      <c r="E152" s="2">
        <v>93.3</v>
      </c>
    </row>
    <row r="153" spans="1:5" ht="22.5" x14ac:dyDescent="0.25">
      <c r="A153" s="3" t="s">
        <v>642</v>
      </c>
      <c r="B153" s="4" t="s">
        <v>643</v>
      </c>
      <c r="C153" s="5" t="s">
        <v>92</v>
      </c>
      <c r="D153" s="6" t="s">
        <v>505</v>
      </c>
      <c r="E153" s="2">
        <v>72.3</v>
      </c>
    </row>
    <row r="154" spans="1:5" ht="22.5" x14ac:dyDescent="0.25">
      <c r="A154" s="3" t="s">
        <v>644</v>
      </c>
      <c r="B154" s="4" t="s">
        <v>645</v>
      </c>
      <c r="C154" s="5" t="s">
        <v>5</v>
      </c>
      <c r="D154" s="6" t="s">
        <v>304</v>
      </c>
      <c r="E154" s="2">
        <v>12</v>
      </c>
    </row>
    <row r="155" spans="1:5" ht="22.5" x14ac:dyDescent="0.25">
      <c r="A155" s="3" t="s">
        <v>646</v>
      </c>
      <c r="B155" s="4" t="s">
        <v>647</v>
      </c>
      <c r="C155" s="5" t="s">
        <v>26</v>
      </c>
      <c r="D155" s="6" t="s">
        <v>648</v>
      </c>
      <c r="E155" s="2">
        <v>18.3</v>
      </c>
    </row>
    <row r="156" spans="1:5" ht="22.5" x14ac:dyDescent="0.25">
      <c r="A156" s="3" t="s">
        <v>649</v>
      </c>
      <c r="B156" s="4" t="s">
        <v>650</v>
      </c>
      <c r="C156" s="5" t="s">
        <v>26</v>
      </c>
      <c r="D156" s="6" t="s">
        <v>651</v>
      </c>
      <c r="E156" s="2">
        <v>4.5</v>
      </c>
    </row>
    <row r="157" spans="1:5" ht="22.5" x14ac:dyDescent="0.25">
      <c r="A157" s="3" t="s">
        <v>652</v>
      </c>
      <c r="B157" s="4" t="s">
        <v>653</v>
      </c>
      <c r="C157" s="5" t="s">
        <v>26</v>
      </c>
      <c r="D157" s="6" t="s">
        <v>654</v>
      </c>
      <c r="E157" s="2">
        <v>3.9</v>
      </c>
    </row>
    <row r="158" spans="1:5" ht="22.5" x14ac:dyDescent="0.25">
      <c r="A158" s="3" t="s">
        <v>655</v>
      </c>
      <c r="B158" s="4" t="s">
        <v>656</v>
      </c>
      <c r="C158" s="5" t="s">
        <v>11</v>
      </c>
      <c r="D158" s="6" t="s">
        <v>657</v>
      </c>
      <c r="E158" s="2">
        <v>27.6</v>
      </c>
    </row>
    <row r="159" spans="1:5" ht="22.5" x14ac:dyDescent="0.25">
      <c r="A159" s="3" t="s">
        <v>658</v>
      </c>
      <c r="B159" s="4" t="s">
        <v>659</v>
      </c>
      <c r="C159" s="5" t="s">
        <v>92</v>
      </c>
      <c r="D159" s="6" t="s">
        <v>660</v>
      </c>
      <c r="E159" s="2">
        <v>51.6</v>
      </c>
    </row>
    <row r="160" spans="1:5" ht="22.5" x14ac:dyDescent="0.25">
      <c r="A160" s="3" t="s">
        <v>661</v>
      </c>
      <c r="B160" s="4" t="s">
        <v>662</v>
      </c>
      <c r="C160" s="5" t="s">
        <v>26</v>
      </c>
      <c r="D160" s="6" t="s">
        <v>663</v>
      </c>
      <c r="E160" s="2">
        <v>16.5</v>
      </c>
    </row>
    <row r="161" spans="1:5" ht="22.5" x14ac:dyDescent="0.25">
      <c r="A161" s="3" t="s">
        <v>664</v>
      </c>
      <c r="B161" s="4" t="s">
        <v>665</v>
      </c>
      <c r="C161" s="5" t="s">
        <v>26</v>
      </c>
      <c r="D161" s="6">
        <v>147</v>
      </c>
      <c r="E161" s="2">
        <v>44.1</v>
      </c>
    </row>
    <row r="162" spans="1:5" ht="22.5" x14ac:dyDescent="0.25">
      <c r="A162" s="3" t="s">
        <v>666</v>
      </c>
      <c r="B162" s="4" t="s">
        <v>667</v>
      </c>
      <c r="C162" s="5" t="s">
        <v>26</v>
      </c>
      <c r="D162" s="6" t="s">
        <v>668</v>
      </c>
      <c r="E162" s="2">
        <v>51.3</v>
      </c>
    </row>
    <row r="163" spans="1:5" ht="22.5" x14ac:dyDescent="0.25">
      <c r="A163" s="3" t="s">
        <v>669</v>
      </c>
      <c r="B163" s="4" t="s">
        <v>670</v>
      </c>
      <c r="C163" s="5" t="s">
        <v>26</v>
      </c>
      <c r="D163" s="6" t="s">
        <v>671</v>
      </c>
      <c r="E163" s="2">
        <v>133.5</v>
      </c>
    </row>
    <row r="164" spans="1:5" ht="22.5" x14ac:dyDescent="0.25">
      <c r="A164" s="3" t="s">
        <v>72</v>
      </c>
      <c r="B164" s="4" t="s">
        <v>73</v>
      </c>
      <c r="C164" s="5" t="s">
        <v>26</v>
      </c>
      <c r="D164" s="6" t="s">
        <v>672</v>
      </c>
      <c r="E164" s="2">
        <v>127.5</v>
      </c>
    </row>
    <row r="165" spans="1:5" ht="22.5" x14ac:dyDescent="0.25">
      <c r="A165" s="3" t="s">
        <v>673</v>
      </c>
      <c r="B165" s="4" t="s">
        <v>674</v>
      </c>
      <c r="C165" s="5" t="s">
        <v>26</v>
      </c>
      <c r="D165" s="6" t="s">
        <v>675</v>
      </c>
      <c r="E165" s="2">
        <v>87.6</v>
      </c>
    </row>
    <row r="166" spans="1:5" ht="22.5" x14ac:dyDescent="0.25">
      <c r="A166" s="3" t="s">
        <v>138</v>
      </c>
      <c r="B166" s="4" t="s">
        <v>139</v>
      </c>
      <c r="C166" s="5" t="s">
        <v>26</v>
      </c>
      <c r="D166" s="6" t="s">
        <v>676</v>
      </c>
      <c r="E166" s="2">
        <v>73.2</v>
      </c>
    </row>
    <row r="167" spans="1:5" ht="22.5" x14ac:dyDescent="0.25">
      <c r="A167" s="3" t="s">
        <v>677</v>
      </c>
      <c r="B167" s="4" t="s">
        <v>678</v>
      </c>
      <c r="C167" s="5" t="s">
        <v>3</v>
      </c>
      <c r="D167" s="6" t="s">
        <v>301</v>
      </c>
      <c r="E167" s="2">
        <v>13.5</v>
      </c>
    </row>
    <row r="168" spans="1:5" ht="22.5" x14ac:dyDescent="0.25">
      <c r="A168" s="3" t="s">
        <v>679</v>
      </c>
      <c r="B168" s="4" t="s">
        <v>680</v>
      </c>
      <c r="C168" s="5" t="s">
        <v>3</v>
      </c>
      <c r="D168" s="6" t="s">
        <v>681</v>
      </c>
      <c r="E168" s="2">
        <v>122.7</v>
      </c>
    </row>
    <row r="169" spans="1:5" ht="22.5" x14ac:dyDescent="0.25">
      <c r="A169" s="3" t="s">
        <v>682</v>
      </c>
      <c r="B169" s="4" t="s">
        <v>683</v>
      </c>
      <c r="C169" s="5" t="s">
        <v>92</v>
      </c>
      <c r="D169" s="6" t="s">
        <v>334</v>
      </c>
      <c r="E169" s="2">
        <v>159</v>
      </c>
    </row>
    <row r="170" spans="1:5" ht="22.5" x14ac:dyDescent="0.25">
      <c r="A170" s="3" t="s">
        <v>684</v>
      </c>
      <c r="B170" s="4" t="s">
        <v>685</v>
      </c>
      <c r="C170" s="5" t="s">
        <v>92</v>
      </c>
      <c r="D170" s="6" t="s">
        <v>686</v>
      </c>
      <c r="E170" s="2">
        <v>50.4</v>
      </c>
    </row>
    <row r="171" spans="1:5" ht="22.5" x14ac:dyDescent="0.25">
      <c r="A171" s="3" t="s">
        <v>36</v>
      </c>
      <c r="B171" s="4" t="s">
        <v>37</v>
      </c>
      <c r="C171" s="5" t="s">
        <v>26</v>
      </c>
      <c r="D171" s="6" t="s">
        <v>660</v>
      </c>
      <c r="E171" s="2">
        <v>51.6</v>
      </c>
    </row>
    <row r="172" spans="1:5" ht="22.5" x14ac:dyDescent="0.25">
      <c r="A172" s="3" t="s">
        <v>141</v>
      </c>
      <c r="B172" s="4" t="s">
        <v>142</v>
      </c>
      <c r="C172" s="5" t="s">
        <v>92</v>
      </c>
      <c r="D172" s="6" t="s">
        <v>412</v>
      </c>
      <c r="E172" s="2">
        <v>45.9</v>
      </c>
    </row>
    <row r="173" spans="1:5" ht="22.5" x14ac:dyDescent="0.25">
      <c r="A173" s="3" t="s">
        <v>687</v>
      </c>
      <c r="B173" s="4" t="s">
        <v>688</v>
      </c>
      <c r="C173" s="5" t="s">
        <v>3</v>
      </c>
      <c r="D173" s="6" t="s">
        <v>689</v>
      </c>
      <c r="E173" s="2">
        <v>87.9</v>
      </c>
    </row>
    <row r="174" spans="1:5" ht="23.25" x14ac:dyDescent="0.25">
      <c r="A174" s="3" t="s">
        <v>690</v>
      </c>
      <c r="B174" s="4" t="s">
        <v>691</v>
      </c>
      <c r="C174" s="5" t="s">
        <v>65</v>
      </c>
      <c r="D174" s="6" t="s">
        <v>692</v>
      </c>
      <c r="E174" s="2">
        <v>55.2</v>
      </c>
    </row>
    <row r="175" spans="1:5" ht="22.5" x14ac:dyDescent="0.25">
      <c r="A175" s="3" t="s">
        <v>693</v>
      </c>
      <c r="B175" s="4" t="s">
        <v>694</v>
      </c>
      <c r="C175" s="5" t="s">
        <v>92</v>
      </c>
      <c r="D175" s="6" t="s">
        <v>695</v>
      </c>
      <c r="E175" s="2">
        <v>45</v>
      </c>
    </row>
    <row r="176" spans="1:5" ht="22.5" x14ac:dyDescent="0.25">
      <c r="A176" s="3" t="s">
        <v>696</v>
      </c>
      <c r="B176" s="4" t="s">
        <v>697</v>
      </c>
      <c r="C176" s="5" t="s">
        <v>26</v>
      </c>
      <c r="D176" s="6" t="s">
        <v>698</v>
      </c>
      <c r="E176" s="2">
        <v>1812</v>
      </c>
    </row>
    <row r="177" spans="1:5" ht="22.5" x14ac:dyDescent="0.25">
      <c r="A177" s="3" t="s">
        <v>699</v>
      </c>
      <c r="B177" s="4" t="s">
        <v>700</v>
      </c>
      <c r="C177" s="5" t="s">
        <v>26</v>
      </c>
      <c r="D177" s="6" t="s">
        <v>701</v>
      </c>
      <c r="E177" s="2">
        <v>34.5</v>
      </c>
    </row>
    <row r="178" spans="1:5" ht="22.5" x14ac:dyDescent="0.25">
      <c r="A178" s="3" t="s">
        <v>702</v>
      </c>
      <c r="B178" s="4" t="s">
        <v>703</v>
      </c>
      <c r="C178" s="5" t="s">
        <v>26</v>
      </c>
      <c r="D178" s="6" t="s">
        <v>704</v>
      </c>
      <c r="E178" s="2">
        <v>12.9</v>
      </c>
    </row>
    <row r="179" spans="1:5" ht="22.5" x14ac:dyDescent="0.25">
      <c r="A179" s="3" t="s">
        <v>705</v>
      </c>
      <c r="B179" s="4" t="s">
        <v>706</v>
      </c>
      <c r="C179" s="5" t="s">
        <v>26</v>
      </c>
      <c r="D179" s="6" t="s">
        <v>707</v>
      </c>
      <c r="E179" s="2">
        <v>97.2</v>
      </c>
    </row>
    <row r="180" spans="1:5" ht="22.5" x14ac:dyDescent="0.25">
      <c r="A180" s="3" t="s">
        <v>708</v>
      </c>
      <c r="B180" s="4" t="s">
        <v>709</v>
      </c>
      <c r="C180" s="5" t="s">
        <v>26</v>
      </c>
      <c r="D180" s="6" t="s">
        <v>710</v>
      </c>
      <c r="E180" s="2">
        <v>141</v>
      </c>
    </row>
    <row r="181" spans="1:5" ht="22.5" x14ac:dyDescent="0.25">
      <c r="A181" s="3" t="s">
        <v>711</v>
      </c>
      <c r="B181" s="4" t="s">
        <v>712</v>
      </c>
      <c r="C181" s="5" t="s">
        <v>26</v>
      </c>
      <c r="D181" s="6" t="s">
        <v>713</v>
      </c>
      <c r="E181" s="2">
        <v>812.4</v>
      </c>
    </row>
    <row r="182" spans="1:5" ht="22.5" x14ac:dyDescent="0.25">
      <c r="A182" s="3" t="s">
        <v>714</v>
      </c>
      <c r="B182" s="4" t="s">
        <v>715</v>
      </c>
      <c r="C182" s="5" t="s">
        <v>26</v>
      </c>
      <c r="D182" s="6" t="s">
        <v>716</v>
      </c>
      <c r="E182" s="2">
        <v>131.1</v>
      </c>
    </row>
    <row r="183" spans="1:5" ht="22.5" x14ac:dyDescent="0.25">
      <c r="A183" s="3" t="s">
        <v>717</v>
      </c>
      <c r="B183" s="4" t="s">
        <v>718</v>
      </c>
      <c r="C183" s="5" t="s">
        <v>26</v>
      </c>
      <c r="D183" s="6" t="s">
        <v>719</v>
      </c>
      <c r="E183" s="2">
        <v>149.69999999999999</v>
      </c>
    </row>
    <row r="184" spans="1:5" ht="22.5" x14ac:dyDescent="0.25">
      <c r="A184" s="3" t="s">
        <v>720</v>
      </c>
      <c r="B184" s="4" t="s">
        <v>721</v>
      </c>
      <c r="C184" s="5" t="s">
        <v>26</v>
      </c>
      <c r="D184" s="6" t="s">
        <v>722</v>
      </c>
      <c r="E184" s="2">
        <v>62.7</v>
      </c>
    </row>
    <row r="185" spans="1:5" ht="22.5" x14ac:dyDescent="0.25">
      <c r="A185" s="3" t="s">
        <v>723</v>
      </c>
      <c r="B185" s="4" t="s">
        <v>724</v>
      </c>
      <c r="C185" s="5" t="s">
        <v>26</v>
      </c>
      <c r="D185" s="6" t="s">
        <v>725</v>
      </c>
      <c r="E185" s="2">
        <v>220.5</v>
      </c>
    </row>
    <row r="186" spans="1:5" ht="22.5" x14ac:dyDescent="0.25">
      <c r="A186" s="3" t="s">
        <v>726</v>
      </c>
      <c r="B186" s="4" t="s">
        <v>727</v>
      </c>
      <c r="C186" s="5" t="s">
        <v>26</v>
      </c>
      <c r="D186" s="6" t="s">
        <v>728</v>
      </c>
      <c r="E186" s="2">
        <v>245.1</v>
      </c>
    </row>
    <row r="187" spans="1:5" ht="22.5" x14ac:dyDescent="0.25">
      <c r="A187" s="3" t="s">
        <v>729</v>
      </c>
      <c r="B187" s="4" t="s">
        <v>730</v>
      </c>
      <c r="C187" s="5" t="s">
        <v>26</v>
      </c>
      <c r="D187" s="6" t="s">
        <v>731</v>
      </c>
      <c r="E187" s="2">
        <v>19.2</v>
      </c>
    </row>
    <row r="188" spans="1:5" ht="22.5" x14ac:dyDescent="0.25">
      <c r="A188" s="3" t="s">
        <v>732</v>
      </c>
      <c r="B188" s="4" t="s">
        <v>733</v>
      </c>
      <c r="C188" s="5" t="s">
        <v>26</v>
      </c>
      <c r="D188" s="6" t="s">
        <v>324</v>
      </c>
      <c r="E188" s="2">
        <v>31.2</v>
      </c>
    </row>
    <row r="189" spans="1:5" ht="22.5" x14ac:dyDescent="0.25">
      <c r="A189" s="3" t="s">
        <v>734</v>
      </c>
      <c r="B189" s="4" t="s">
        <v>735</v>
      </c>
      <c r="C189" s="5" t="s">
        <v>26</v>
      </c>
      <c r="D189" s="6" t="s">
        <v>474</v>
      </c>
      <c r="E189" s="2">
        <v>63</v>
      </c>
    </row>
    <row r="190" spans="1:5" ht="22.5" x14ac:dyDescent="0.25">
      <c r="A190" s="3" t="s">
        <v>736</v>
      </c>
      <c r="B190" s="4" t="s">
        <v>737</v>
      </c>
      <c r="C190" s="5" t="s">
        <v>26</v>
      </c>
      <c r="D190" s="6" t="s">
        <v>738</v>
      </c>
      <c r="E190" s="2">
        <v>30.3</v>
      </c>
    </row>
    <row r="191" spans="1:5" ht="22.5" x14ac:dyDescent="0.25">
      <c r="A191" s="3" t="s">
        <v>739</v>
      </c>
      <c r="B191" s="4" t="s">
        <v>740</v>
      </c>
      <c r="C191" s="5" t="s">
        <v>26</v>
      </c>
      <c r="D191" s="6" t="s">
        <v>741</v>
      </c>
      <c r="E191" s="2">
        <v>31.5</v>
      </c>
    </row>
    <row r="192" spans="1:5" ht="22.5" x14ac:dyDescent="0.25">
      <c r="A192" s="3" t="s">
        <v>742</v>
      </c>
      <c r="B192" s="4" t="s">
        <v>743</v>
      </c>
      <c r="C192" s="5" t="s">
        <v>26</v>
      </c>
      <c r="D192" s="6" t="s">
        <v>744</v>
      </c>
      <c r="E192" s="2">
        <v>15.3</v>
      </c>
    </row>
    <row r="193" spans="1:5" ht="22.5" x14ac:dyDescent="0.25">
      <c r="A193" s="3" t="s">
        <v>745</v>
      </c>
      <c r="B193" s="4" t="s">
        <v>746</v>
      </c>
      <c r="C193" s="5" t="s">
        <v>11</v>
      </c>
      <c r="D193" s="6" t="s">
        <v>744</v>
      </c>
      <c r="E193" s="2">
        <v>15.3</v>
      </c>
    </row>
    <row r="194" spans="1:5" ht="22.5" x14ac:dyDescent="0.25">
      <c r="A194" s="3" t="s">
        <v>747</v>
      </c>
      <c r="B194" s="4" t="s">
        <v>748</v>
      </c>
      <c r="C194" s="5" t="s">
        <v>11</v>
      </c>
      <c r="D194" s="6" t="s">
        <v>749</v>
      </c>
      <c r="E194" s="2">
        <v>896.1</v>
      </c>
    </row>
    <row r="195" spans="1:5" ht="22.5" x14ac:dyDescent="0.25">
      <c r="A195" s="3" t="s">
        <v>750</v>
      </c>
      <c r="B195" s="4" t="s">
        <v>751</v>
      </c>
      <c r="C195" s="5" t="s">
        <v>26</v>
      </c>
      <c r="D195" s="6" t="s">
        <v>752</v>
      </c>
      <c r="E195" s="2">
        <v>44.4</v>
      </c>
    </row>
    <row r="196" spans="1:5" ht="22.5" x14ac:dyDescent="0.25">
      <c r="A196" s="3" t="s">
        <v>753</v>
      </c>
      <c r="B196" s="4" t="s">
        <v>754</v>
      </c>
      <c r="C196" s="5" t="s">
        <v>26</v>
      </c>
      <c r="D196" s="6" t="s">
        <v>755</v>
      </c>
      <c r="E196" s="2">
        <v>100.8</v>
      </c>
    </row>
    <row r="197" spans="1:5" ht="22.5" x14ac:dyDescent="0.25">
      <c r="A197" s="3" t="s">
        <v>756</v>
      </c>
      <c r="B197" s="4" t="s">
        <v>757</v>
      </c>
      <c r="C197" s="5" t="s">
        <v>11</v>
      </c>
      <c r="D197" s="6" t="s">
        <v>352</v>
      </c>
      <c r="E197" s="2">
        <v>31.8</v>
      </c>
    </row>
    <row r="198" spans="1:5" ht="22.5" x14ac:dyDescent="0.25">
      <c r="A198" s="3" t="s">
        <v>758</v>
      </c>
      <c r="B198" s="4" t="s">
        <v>759</v>
      </c>
      <c r="C198" s="5" t="s">
        <v>26</v>
      </c>
      <c r="D198" s="6" t="s">
        <v>760</v>
      </c>
      <c r="E198" s="2">
        <v>14.4</v>
      </c>
    </row>
    <row r="199" spans="1:5" ht="22.5" x14ac:dyDescent="0.25">
      <c r="A199" s="3" t="s">
        <v>761</v>
      </c>
      <c r="B199" s="4" t="s">
        <v>762</v>
      </c>
      <c r="C199" s="5" t="s">
        <v>92</v>
      </c>
      <c r="D199" s="6" t="s">
        <v>763</v>
      </c>
      <c r="E199" s="2">
        <v>48.9</v>
      </c>
    </row>
    <row r="200" spans="1:5" ht="22.5" x14ac:dyDescent="0.25">
      <c r="A200" s="3" t="s">
        <v>764</v>
      </c>
      <c r="B200" s="4" t="s">
        <v>765</v>
      </c>
      <c r="C200" s="5" t="s">
        <v>26</v>
      </c>
      <c r="D200" s="6" t="s">
        <v>686</v>
      </c>
      <c r="E200" s="2">
        <v>50.4</v>
      </c>
    </row>
    <row r="201" spans="1:5" ht="22.5" x14ac:dyDescent="0.25">
      <c r="A201" s="3" t="s">
        <v>766</v>
      </c>
      <c r="B201" s="4" t="s">
        <v>767</v>
      </c>
      <c r="C201" s="5" t="s">
        <v>26</v>
      </c>
      <c r="D201" s="6" t="s">
        <v>768</v>
      </c>
      <c r="E201" s="2">
        <v>55.8</v>
      </c>
    </row>
    <row r="202" spans="1:5" ht="22.5" x14ac:dyDescent="0.25">
      <c r="A202" s="3" t="s">
        <v>769</v>
      </c>
      <c r="B202" s="4" t="s">
        <v>770</v>
      </c>
      <c r="C202" s="5" t="s">
        <v>26</v>
      </c>
      <c r="D202" s="6" t="s">
        <v>324</v>
      </c>
      <c r="E202" s="2">
        <v>31.2</v>
      </c>
    </row>
    <row r="203" spans="1:5" ht="22.5" x14ac:dyDescent="0.25">
      <c r="A203" s="3" t="s">
        <v>771</v>
      </c>
      <c r="B203" s="4" t="s">
        <v>772</v>
      </c>
      <c r="C203" s="5" t="s">
        <v>26</v>
      </c>
      <c r="D203" s="6" t="s">
        <v>544</v>
      </c>
      <c r="E203" s="2">
        <v>108.3</v>
      </c>
    </row>
    <row r="204" spans="1:5" ht="22.5" x14ac:dyDescent="0.25">
      <c r="A204" s="3" t="s">
        <v>773</v>
      </c>
      <c r="B204" s="4" t="s">
        <v>774</v>
      </c>
      <c r="C204" s="5" t="s">
        <v>26</v>
      </c>
      <c r="D204" s="6" t="s">
        <v>775</v>
      </c>
      <c r="E204" s="2">
        <v>78.900000000000006</v>
      </c>
    </row>
    <row r="205" spans="1:5" ht="22.5" x14ac:dyDescent="0.25">
      <c r="A205" s="3" t="s">
        <v>224</v>
      </c>
      <c r="B205" s="4" t="s">
        <v>776</v>
      </c>
      <c r="C205" s="5" t="s">
        <v>92</v>
      </c>
      <c r="D205" s="6" t="s">
        <v>601</v>
      </c>
      <c r="E205" s="2">
        <v>9</v>
      </c>
    </row>
    <row r="206" spans="1:5" ht="22.5" x14ac:dyDescent="0.25">
      <c r="A206" s="3" t="s">
        <v>225</v>
      </c>
      <c r="B206" s="4" t="s">
        <v>777</v>
      </c>
      <c r="C206" s="5" t="s">
        <v>92</v>
      </c>
      <c r="D206" s="6" t="s">
        <v>601</v>
      </c>
      <c r="E206" s="2">
        <v>9</v>
      </c>
    </row>
    <row r="207" spans="1:5" ht="22.5" x14ac:dyDescent="0.25">
      <c r="A207" s="3" t="s">
        <v>778</v>
      </c>
      <c r="B207" s="4" t="s">
        <v>779</v>
      </c>
      <c r="C207" s="5" t="s">
        <v>92</v>
      </c>
      <c r="D207" s="6" t="s">
        <v>601</v>
      </c>
      <c r="E207" s="2">
        <v>9</v>
      </c>
    </row>
    <row r="208" spans="1:5" ht="22.5" x14ac:dyDescent="0.25">
      <c r="A208" s="3" t="s">
        <v>780</v>
      </c>
      <c r="B208" s="4" t="s">
        <v>781</v>
      </c>
      <c r="C208" s="5" t="s">
        <v>92</v>
      </c>
      <c r="D208" s="6" t="s">
        <v>601</v>
      </c>
      <c r="E208" s="2">
        <v>9</v>
      </c>
    </row>
    <row r="209" spans="1:5" ht="22.5" x14ac:dyDescent="0.25">
      <c r="A209" s="3" t="s">
        <v>782</v>
      </c>
      <c r="B209" s="4" t="s">
        <v>783</v>
      </c>
      <c r="C209" s="5" t="s">
        <v>92</v>
      </c>
      <c r="D209" s="6" t="s">
        <v>601</v>
      </c>
      <c r="E209" s="2">
        <v>9</v>
      </c>
    </row>
    <row r="210" spans="1:5" ht="22.5" x14ac:dyDescent="0.25">
      <c r="A210" s="3" t="s">
        <v>784</v>
      </c>
      <c r="B210" s="4" t="s">
        <v>785</v>
      </c>
      <c r="C210" s="5" t="s">
        <v>92</v>
      </c>
      <c r="D210" s="6" t="s">
        <v>601</v>
      </c>
      <c r="E210" s="2">
        <v>9</v>
      </c>
    </row>
    <row r="211" spans="1:5" ht="22.5" x14ac:dyDescent="0.25">
      <c r="A211" s="3" t="s">
        <v>786</v>
      </c>
      <c r="B211" s="4" t="s">
        <v>787</v>
      </c>
      <c r="C211" s="5" t="s">
        <v>92</v>
      </c>
      <c r="D211" s="6" t="s">
        <v>601</v>
      </c>
      <c r="E211" s="2">
        <v>9</v>
      </c>
    </row>
    <row r="212" spans="1:5" ht="22.5" x14ac:dyDescent="0.25">
      <c r="A212" s="3" t="s">
        <v>788</v>
      </c>
      <c r="B212" s="4" t="s">
        <v>789</v>
      </c>
      <c r="C212" s="5" t="s">
        <v>92</v>
      </c>
      <c r="D212" s="6" t="s">
        <v>601</v>
      </c>
      <c r="E212" s="2">
        <v>9</v>
      </c>
    </row>
    <row r="213" spans="1:5" ht="22.5" x14ac:dyDescent="0.25">
      <c r="A213" s="3" t="s">
        <v>790</v>
      </c>
      <c r="B213" s="4" t="s">
        <v>791</v>
      </c>
      <c r="C213" s="5" t="s">
        <v>92</v>
      </c>
      <c r="D213" s="6" t="s">
        <v>601</v>
      </c>
      <c r="E213" s="2">
        <v>9</v>
      </c>
    </row>
    <row r="214" spans="1:5" ht="22.5" x14ac:dyDescent="0.25">
      <c r="A214" s="3" t="s">
        <v>792</v>
      </c>
      <c r="B214" s="4" t="s">
        <v>793</v>
      </c>
      <c r="C214" s="5" t="s">
        <v>92</v>
      </c>
      <c r="D214" s="6" t="s">
        <v>601</v>
      </c>
      <c r="E214" s="2">
        <v>9</v>
      </c>
    </row>
    <row r="215" spans="1:5" ht="22.5" x14ac:dyDescent="0.25">
      <c r="A215" s="3" t="s">
        <v>794</v>
      </c>
      <c r="B215" s="4" t="s">
        <v>795</v>
      </c>
      <c r="C215" s="5" t="s">
        <v>5</v>
      </c>
      <c r="D215" s="6" t="s">
        <v>409</v>
      </c>
      <c r="E215" s="2">
        <v>60</v>
      </c>
    </row>
  </sheetData>
  <mergeCells count="3">
    <mergeCell ref="A96:A100"/>
    <mergeCell ref="B96:B100"/>
    <mergeCell ref="C96:C100"/>
  </mergeCells>
  <pageMargins left="0.51180555555555496" right="0.51180555555555496" top="0.78749999999999998" bottom="0.78749999999999998" header="0.51180555555555496" footer="0.51180555555555496"/>
  <pageSetup paperSize="0" scale="0" firstPageNumber="0" fitToHeight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tabColor rgb="FFFFFFFF"/>
  </sheetPr>
  <dimension ref="A1:C425"/>
  <sheetViews>
    <sheetView topLeftCell="A410" zoomScaleNormal="100" workbookViewId="0">
      <selection activeCell="A426" sqref="A426"/>
    </sheetView>
  </sheetViews>
  <sheetFormatPr defaultColWidth="8.5703125" defaultRowHeight="15" x14ac:dyDescent="0.25"/>
  <cols>
    <col min="1" max="1" width="92.28515625" style="1" customWidth="1"/>
    <col min="3" max="3" width="14.140625" customWidth="1"/>
  </cols>
  <sheetData>
    <row r="1" spans="1:3" ht="30" x14ac:dyDescent="0.25">
      <c r="A1" s="7" t="s">
        <v>796</v>
      </c>
      <c r="B1" t="s">
        <v>227</v>
      </c>
      <c r="C1" t="str">
        <f t="shared" ref="C1:C64" si="0">RIGHT(A1,LEN(A1) - FIND("*", SUBSTITUTE(A1, " ", "*", LEN(A1) - LEN(SUBSTITUTE(A1," ", "")))))</f>
        <v>BOCA</v>
      </c>
    </row>
    <row r="2" spans="1:3" ht="30" x14ac:dyDescent="0.25">
      <c r="A2" s="7" t="s">
        <v>797</v>
      </c>
      <c r="B2" t="s">
        <v>228</v>
      </c>
      <c r="C2" t="str">
        <f t="shared" si="0"/>
        <v>BOCA</v>
      </c>
    </row>
    <row r="3" spans="1:3" ht="30" x14ac:dyDescent="0.25">
      <c r="A3" s="7" t="s">
        <v>798</v>
      </c>
      <c r="B3" t="s">
        <v>232</v>
      </c>
      <c r="C3" t="str">
        <f t="shared" si="0"/>
        <v>BOCA</v>
      </c>
    </row>
    <row r="4" spans="1:3" ht="30" x14ac:dyDescent="0.25">
      <c r="A4" s="7" t="s">
        <v>799</v>
      </c>
      <c r="B4" t="s">
        <v>233</v>
      </c>
      <c r="C4" t="str">
        <f t="shared" si="0"/>
        <v>BOCA</v>
      </c>
    </row>
    <row r="5" spans="1:3" x14ac:dyDescent="0.25">
      <c r="A5" s="7" t="s">
        <v>800</v>
      </c>
      <c r="B5" t="s">
        <v>235</v>
      </c>
      <c r="C5" t="str">
        <f t="shared" si="0"/>
        <v>BOCA</v>
      </c>
    </row>
    <row r="6" spans="1:3" x14ac:dyDescent="0.25">
      <c r="A6" s="7" t="s">
        <v>801</v>
      </c>
      <c r="B6" t="s">
        <v>236</v>
      </c>
      <c r="C6" t="str">
        <f t="shared" si="0"/>
        <v>BOCA</v>
      </c>
    </row>
    <row r="7" spans="1:3" x14ac:dyDescent="0.25">
      <c r="A7" s="7" t="s">
        <v>802</v>
      </c>
      <c r="B7" t="s">
        <v>54</v>
      </c>
      <c r="C7" t="str">
        <f t="shared" si="0"/>
        <v>BOCA</v>
      </c>
    </row>
    <row r="8" spans="1:3" x14ac:dyDescent="0.25">
      <c r="A8" s="7" t="s">
        <v>803</v>
      </c>
      <c r="B8" t="s">
        <v>287</v>
      </c>
      <c r="C8" t="str">
        <f t="shared" si="0"/>
        <v>BOCA</v>
      </c>
    </row>
    <row r="9" spans="1:3" x14ac:dyDescent="0.25">
      <c r="A9" s="7" t="s">
        <v>804</v>
      </c>
      <c r="B9" t="s">
        <v>238</v>
      </c>
      <c r="C9" t="str">
        <f t="shared" si="0"/>
        <v>BOCA</v>
      </c>
    </row>
    <row r="10" spans="1:3" x14ac:dyDescent="0.25">
      <c r="A10" s="7" t="s">
        <v>805</v>
      </c>
      <c r="B10" t="s">
        <v>231</v>
      </c>
      <c r="C10" t="str">
        <f t="shared" si="0"/>
        <v>BOCA</v>
      </c>
    </row>
    <row r="11" spans="1:3" x14ac:dyDescent="0.25">
      <c r="A11" s="7" t="s">
        <v>806</v>
      </c>
      <c r="B11" t="s">
        <v>226</v>
      </c>
      <c r="C11" t="str">
        <f t="shared" si="0"/>
        <v>BOCA</v>
      </c>
    </row>
    <row r="12" spans="1:3" x14ac:dyDescent="0.25">
      <c r="A12" s="7" t="s">
        <v>807</v>
      </c>
      <c r="B12" t="s">
        <v>229</v>
      </c>
      <c r="C12" t="str">
        <f t="shared" si="0"/>
        <v>BOCA</v>
      </c>
    </row>
    <row r="13" spans="1:3" x14ac:dyDescent="0.25">
      <c r="A13" s="7" t="s">
        <v>808</v>
      </c>
      <c r="B13" t="s">
        <v>240</v>
      </c>
      <c r="C13" t="str">
        <f t="shared" si="0"/>
        <v>BOCA</v>
      </c>
    </row>
    <row r="14" spans="1:3" x14ac:dyDescent="0.25">
      <c r="A14" s="7" t="s">
        <v>809</v>
      </c>
      <c r="B14" t="s">
        <v>230</v>
      </c>
      <c r="C14" t="str">
        <f t="shared" si="0"/>
        <v>BOCA</v>
      </c>
    </row>
    <row r="15" spans="1:3" x14ac:dyDescent="0.25">
      <c r="A15" s="7" t="s">
        <v>810</v>
      </c>
      <c r="B15" t="s">
        <v>237</v>
      </c>
      <c r="C15" t="str">
        <f t="shared" si="0"/>
        <v>BOCA</v>
      </c>
    </row>
    <row r="16" spans="1:3" x14ac:dyDescent="0.25">
      <c r="A16" s="7" t="s">
        <v>811</v>
      </c>
      <c r="B16" t="s">
        <v>239</v>
      </c>
      <c r="C16" t="str">
        <f t="shared" si="0"/>
        <v>BOCA</v>
      </c>
    </row>
    <row r="17" spans="1:3" x14ac:dyDescent="0.25">
      <c r="A17" s="7" t="s">
        <v>812</v>
      </c>
      <c r="B17" t="s">
        <v>234</v>
      </c>
      <c r="C17" t="str">
        <f t="shared" si="0"/>
        <v>DENTE</v>
      </c>
    </row>
    <row r="18" spans="1:3" x14ac:dyDescent="0.25">
      <c r="A18" s="7" t="s">
        <v>813</v>
      </c>
      <c r="B18" t="s">
        <v>91</v>
      </c>
      <c r="C18" t="str">
        <f t="shared" si="0"/>
        <v>USUÁRIO</v>
      </c>
    </row>
    <row r="19" spans="1:3" x14ac:dyDescent="0.25">
      <c r="A19" s="7" t="s">
        <v>814</v>
      </c>
      <c r="B19" t="s">
        <v>224</v>
      </c>
      <c r="C19" t="str">
        <f t="shared" si="0"/>
        <v>USUÁRIO</v>
      </c>
    </row>
    <row r="20" spans="1:3" x14ac:dyDescent="0.25">
      <c r="A20" s="7" t="s">
        <v>815</v>
      </c>
      <c r="B20" t="s">
        <v>225</v>
      </c>
      <c r="C20" t="str">
        <f t="shared" si="0"/>
        <v>USUÁRIO</v>
      </c>
    </row>
    <row r="21" spans="1:3" x14ac:dyDescent="0.25">
      <c r="A21" s="7" t="s">
        <v>816</v>
      </c>
      <c r="B21" t="s">
        <v>778</v>
      </c>
      <c r="C21" t="str">
        <f t="shared" si="0"/>
        <v>USUÁRIO</v>
      </c>
    </row>
    <row r="22" spans="1:3" x14ac:dyDescent="0.25">
      <c r="A22" s="7" t="s">
        <v>817</v>
      </c>
      <c r="B22" t="s">
        <v>780</v>
      </c>
      <c r="C22" t="str">
        <f t="shared" si="0"/>
        <v>USUÁRIO</v>
      </c>
    </row>
    <row r="23" spans="1:3" x14ac:dyDescent="0.25">
      <c r="A23" s="7" t="s">
        <v>818</v>
      </c>
      <c r="B23" t="s">
        <v>782</v>
      </c>
      <c r="C23" t="str">
        <f t="shared" si="0"/>
        <v>USUÁRIO</v>
      </c>
    </row>
    <row r="24" spans="1:3" x14ac:dyDescent="0.25">
      <c r="A24" s="7" t="s">
        <v>819</v>
      </c>
      <c r="B24" t="s">
        <v>784</v>
      </c>
      <c r="C24" t="str">
        <f t="shared" si="0"/>
        <v>USUÁRIO</v>
      </c>
    </row>
    <row r="25" spans="1:3" x14ac:dyDescent="0.25">
      <c r="A25" s="7" t="s">
        <v>820</v>
      </c>
      <c r="B25" t="s">
        <v>786</v>
      </c>
      <c r="C25" t="str">
        <f t="shared" si="0"/>
        <v>USUÁRIO</v>
      </c>
    </row>
    <row r="26" spans="1:3" x14ac:dyDescent="0.25">
      <c r="A26" s="7" t="s">
        <v>821</v>
      </c>
      <c r="B26" t="s">
        <v>788</v>
      </c>
      <c r="C26" t="str">
        <f t="shared" si="0"/>
        <v>USUÁRIO</v>
      </c>
    </row>
    <row r="27" spans="1:3" x14ac:dyDescent="0.25">
      <c r="A27" s="7" t="s">
        <v>822</v>
      </c>
      <c r="B27" t="s">
        <v>790</v>
      </c>
      <c r="C27" t="str">
        <f t="shared" si="0"/>
        <v>USUÁRIO</v>
      </c>
    </row>
    <row r="28" spans="1:3" x14ac:dyDescent="0.25">
      <c r="A28" s="7" t="s">
        <v>823</v>
      </c>
      <c r="B28" t="s">
        <v>792</v>
      </c>
      <c r="C28" t="str">
        <f t="shared" si="0"/>
        <v>USUÁRIO</v>
      </c>
    </row>
    <row r="29" spans="1:3" x14ac:dyDescent="0.25">
      <c r="A29" s="7" t="s">
        <v>824</v>
      </c>
      <c r="B29" t="s">
        <v>177</v>
      </c>
      <c r="C29" t="str">
        <f t="shared" si="0"/>
        <v>DENTE</v>
      </c>
    </row>
    <row r="30" spans="1:3" ht="30" x14ac:dyDescent="0.25">
      <c r="A30" s="7" t="s">
        <v>825</v>
      </c>
      <c r="B30" t="s">
        <v>794</v>
      </c>
      <c r="C30" t="str">
        <f t="shared" si="0"/>
        <v>BOCA</v>
      </c>
    </row>
    <row r="31" spans="1:3" x14ac:dyDescent="0.25">
      <c r="A31" s="7" t="s">
        <v>826</v>
      </c>
      <c r="B31" t="s">
        <v>597</v>
      </c>
      <c r="C31" t="str">
        <f t="shared" si="0"/>
        <v>USUÁRIO</v>
      </c>
    </row>
    <row r="32" spans="1:3" x14ac:dyDescent="0.25">
      <c r="A32" s="7" t="s">
        <v>827</v>
      </c>
      <c r="B32" t="s">
        <v>599</v>
      </c>
      <c r="C32" t="str">
        <f t="shared" si="0"/>
        <v>USUÁRIO</v>
      </c>
    </row>
    <row r="33" spans="1:3" ht="30" x14ac:dyDescent="0.25">
      <c r="A33" s="7" t="s">
        <v>828</v>
      </c>
      <c r="B33" t="s">
        <v>93</v>
      </c>
      <c r="C33" t="str">
        <f t="shared" si="0"/>
        <v>USUÁRIO</v>
      </c>
    </row>
    <row r="34" spans="1:3" ht="30" x14ac:dyDescent="0.25">
      <c r="A34" s="7" t="s">
        <v>829</v>
      </c>
      <c r="B34" t="s">
        <v>94</v>
      </c>
      <c r="C34" t="str">
        <f t="shared" si="0"/>
        <v>USUÁRIO</v>
      </c>
    </row>
    <row r="35" spans="1:3" ht="30" x14ac:dyDescent="0.25">
      <c r="A35" s="7" t="s">
        <v>830</v>
      </c>
      <c r="B35" t="s">
        <v>95</v>
      </c>
      <c r="C35" t="str">
        <f t="shared" si="0"/>
        <v>USUÁRIO</v>
      </c>
    </row>
    <row r="36" spans="1:3" ht="30" x14ac:dyDescent="0.25">
      <c r="A36" s="7" t="s">
        <v>831</v>
      </c>
      <c r="B36" t="s">
        <v>96</v>
      </c>
      <c r="C36" t="str">
        <f t="shared" si="0"/>
        <v>USUÁRIO</v>
      </c>
    </row>
    <row r="37" spans="1:3" x14ac:dyDescent="0.25">
      <c r="A37" s="7" t="s">
        <v>832</v>
      </c>
      <c r="B37" t="s">
        <v>159</v>
      </c>
      <c r="C37" t="str">
        <f t="shared" si="0"/>
        <v>BOCA</v>
      </c>
    </row>
    <row r="38" spans="1:3" x14ac:dyDescent="0.25">
      <c r="A38" s="7" t="s">
        <v>833</v>
      </c>
      <c r="B38" t="s">
        <v>302</v>
      </c>
      <c r="C38" t="str">
        <f t="shared" si="0"/>
        <v>BOCA</v>
      </c>
    </row>
    <row r="39" spans="1:3" x14ac:dyDescent="0.25">
      <c r="A39" s="7" t="s">
        <v>834</v>
      </c>
      <c r="B39" t="s">
        <v>160</v>
      </c>
      <c r="C39" t="str">
        <f t="shared" si="0"/>
        <v>BOCA</v>
      </c>
    </row>
    <row r="40" spans="1:3" x14ac:dyDescent="0.25">
      <c r="A40" s="7" t="s">
        <v>835</v>
      </c>
      <c r="B40" t="s">
        <v>161</v>
      </c>
      <c r="C40" t="str">
        <f t="shared" si="0"/>
        <v>BOCA</v>
      </c>
    </row>
    <row r="41" spans="1:3" x14ac:dyDescent="0.25">
      <c r="A41" s="7" t="s">
        <v>836</v>
      </c>
      <c r="B41" t="s">
        <v>644</v>
      </c>
      <c r="C41" t="str">
        <f t="shared" si="0"/>
        <v>BOCA</v>
      </c>
    </row>
    <row r="42" spans="1:3" x14ac:dyDescent="0.25">
      <c r="A42" s="7" t="s">
        <v>837</v>
      </c>
      <c r="B42" t="s">
        <v>207</v>
      </c>
      <c r="C42" t="str">
        <f t="shared" si="0"/>
        <v>ARCADA</v>
      </c>
    </row>
    <row r="43" spans="1:3" x14ac:dyDescent="0.25">
      <c r="A43" s="7" t="s">
        <v>838</v>
      </c>
      <c r="B43" t="s">
        <v>208</v>
      </c>
      <c r="C43" t="str">
        <f t="shared" si="0"/>
        <v>BOCA</v>
      </c>
    </row>
    <row r="44" spans="1:3" x14ac:dyDescent="0.25">
      <c r="A44" s="7" t="s">
        <v>839</v>
      </c>
      <c r="B44" t="s">
        <v>209</v>
      </c>
      <c r="C44" t="str">
        <f t="shared" si="0"/>
        <v>BOCA</v>
      </c>
    </row>
    <row r="45" spans="1:3" x14ac:dyDescent="0.25">
      <c r="A45" s="7" t="s">
        <v>840</v>
      </c>
      <c r="B45" t="s">
        <v>213</v>
      </c>
      <c r="C45" t="str">
        <f t="shared" si="0"/>
        <v>BOCA</v>
      </c>
    </row>
    <row r="46" spans="1:3" x14ac:dyDescent="0.25">
      <c r="A46" s="7" t="s">
        <v>841</v>
      </c>
      <c r="B46" t="s">
        <v>214</v>
      </c>
      <c r="C46" t="str">
        <f t="shared" si="0"/>
        <v>BOCA</v>
      </c>
    </row>
    <row r="47" spans="1:3" x14ac:dyDescent="0.25">
      <c r="A47" s="7" t="s">
        <v>842</v>
      </c>
      <c r="B47" t="s">
        <v>216</v>
      </c>
      <c r="C47" t="str">
        <f t="shared" si="0"/>
        <v>BOCA</v>
      </c>
    </row>
    <row r="48" spans="1:3" x14ac:dyDescent="0.25">
      <c r="A48" s="7" t="s">
        <v>843</v>
      </c>
      <c r="B48" t="s">
        <v>215</v>
      </c>
      <c r="C48" t="str">
        <f t="shared" si="0"/>
        <v>REGIÃO/DENTE</v>
      </c>
    </row>
    <row r="49" spans="1:3" x14ac:dyDescent="0.25">
      <c r="A49" s="7" t="s">
        <v>844</v>
      </c>
      <c r="B49" t="s">
        <v>210</v>
      </c>
      <c r="C49" t="str">
        <f t="shared" si="0"/>
        <v>ARCADA</v>
      </c>
    </row>
    <row r="50" spans="1:3" x14ac:dyDescent="0.25">
      <c r="A50" s="7" t="s">
        <v>845</v>
      </c>
      <c r="B50" t="s">
        <v>211</v>
      </c>
      <c r="C50" t="str">
        <f t="shared" si="0"/>
        <v>BOCA</v>
      </c>
    </row>
    <row r="51" spans="1:3" ht="30" x14ac:dyDescent="0.25">
      <c r="A51" s="7" t="s">
        <v>846</v>
      </c>
      <c r="B51" t="s">
        <v>212</v>
      </c>
      <c r="C51" t="str">
        <f t="shared" si="0"/>
        <v>BOCA</v>
      </c>
    </row>
    <row r="52" spans="1:3" x14ac:dyDescent="0.25">
      <c r="A52" s="7" t="s">
        <v>847</v>
      </c>
      <c r="B52" t="s">
        <v>217</v>
      </c>
      <c r="C52" t="str">
        <f t="shared" si="0"/>
        <v>REGIÃO/DENTE</v>
      </c>
    </row>
    <row r="53" spans="1:3" x14ac:dyDescent="0.25">
      <c r="A53" s="7" t="s">
        <v>848</v>
      </c>
      <c r="B53" t="s">
        <v>218</v>
      </c>
      <c r="C53" t="str">
        <f t="shared" si="0"/>
        <v>BOCA</v>
      </c>
    </row>
    <row r="54" spans="1:3" x14ac:dyDescent="0.25">
      <c r="A54" s="7" t="s">
        <v>849</v>
      </c>
      <c r="B54" t="s">
        <v>219</v>
      </c>
      <c r="C54" t="str">
        <f t="shared" si="0"/>
        <v>ARCADA</v>
      </c>
    </row>
    <row r="55" spans="1:3" x14ac:dyDescent="0.25">
      <c r="A55" s="7" t="s">
        <v>850</v>
      </c>
      <c r="B55" t="s">
        <v>220</v>
      </c>
      <c r="C55" t="str">
        <f t="shared" si="0"/>
        <v>BOCA</v>
      </c>
    </row>
    <row r="56" spans="1:3" x14ac:dyDescent="0.25">
      <c r="A56" s="7" t="s">
        <v>851</v>
      </c>
      <c r="B56" t="s">
        <v>221</v>
      </c>
      <c r="C56" t="str">
        <f t="shared" si="0"/>
        <v>BOCA</v>
      </c>
    </row>
    <row r="57" spans="1:3" x14ac:dyDescent="0.25">
      <c r="A57" s="7" t="s">
        <v>852</v>
      </c>
      <c r="B57" t="s">
        <v>241</v>
      </c>
      <c r="C57" t="str">
        <f t="shared" si="0"/>
        <v>ARCADA</v>
      </c>
    </row>
    <row r="58" spans="1:3" x14ac:dyDescent="0.25">
      <c r="A58" s="7" t="s">
        <v>853</v>
      </c>
      <c r="B58" t="s">
        <v>244</v>
      </c>
      <c r="C58" t="str">
        <f t="shared" si="0"/>
        <v>ARCADA</v>
      </c>
    </row>
    <row r="59" spans="1:3" x14ac:dyDescent="0.25">
      <c r="A59" s="7" t="s">
        <v>854</v>
      </c>
      <c r="B59" t="s">
        <v>246</v>
      </c>
      <c r="C59" t="str">
        <f t="shared" si="0"/>
        <v>ARCADA</v>
      </c>
    </row>
    <row r="60" spans="1:3" x14ac:dyDescent="0.25">
      <c r="A60" s="7" t="s">
        <v>855</v>
      </c>
      <c r="B60" t="s">
        <v>249</v>
      </c>
      <c r="C60" t="str">
        <f t="shared" si="0"/>
        <v>ARCADA</v>
      </c>
    </row>
    <row r="61" spans="1:3" x14ac:dyDescent="0.25">
      <c r="A61" s="7" t="s">
        <v>856</v>
      </c>
      <c r="B61" t="s">
        <v>251</v>
      </c>
      <c r="C61" t="str">
        <f t="shared" si="0"/>
        <v>BOCA</v>
      </c>
    </row>
    <row r="62" spans="1:3" x14ac:dyDescent="0.25">
      <c r="A62" s="7" t="s">
        <v>857</v>
      </c>
      <c r="B62" t="s">
        <v>602</v>
      </c>
      <c r="C62" t="str">
        <f t="shared" si="0"/>
        <v>BOCA</v>
      </c>
    </row>
    <row r="63" spans="1:3" x14ac:dyDescent="0.25">
      <c r="A63" s="7" t="s">
        <v>858</v>
      </c>
      <c r="B63" t="s">
        <v>605</v>
      </c>
      <c r="C63" t="str">
        <f t="shared" si="0"/>
        <v>BOCA</v>
      </c>
    </row>
    <row r="64" spans="1:3" x14ac:dyDescent="0.25">
      <c r="A64" s="7" t="s">
        <v>859</v>
      </c>
      <c r="B64" t="s">
        <v>608</v>
      </c>
      <c r="C64" t="str">
        <f t="shared" si="0"/>
        <v>ARCADA</v>
      </c>
    </row>
    <row r="65" spans="1:3" x14ac:dyDescent="0.25">
      <c r="A65" s="7" t="s">
        <v>860</v>
      </c>
      <c r="B65" t="s">
        <v>611</v>
      </c>
      <c r="C65" t="str">
        <f t="shared" ref="C65:C128" si="1">RIGHT(A65,LEN(A65) - FIND("*", SUBSTITUTE(A65, " ", "*", LEN(A65) - LEN(SUBSTITUTE(A65," ", "")))))</f>
        <v>ARCADA</v>
      </c>
    </row>
    <row r="66" spans="1:3" x14ac:dyDescent="0.25">
      <c r="A66" s="7" t="s">
        <v>861</v>
      </c>
      <c r="B66" t="s">
        <v>614</v>
      </c>
      <c r="C66" t="str">
        <f t="shared" si="1"/>
        <v>BOCA</v>
      </c>
    </row>
    <row r="67" spans="1:3" x14ac:dyDescent="0.25">
      <c r="A67" s="7" t="s">
        <v>862</v>
      </c>
      <c r="B67" t="s">
        <v>617</v>
      </c>
      <c r="C67" t="str">
        <f t="shared" si="1"/>
        <v>BOCA</v>
      </c>
    </row>
    <row r="68" spans="1:3" x14ac:dyDescent="0.25">
      <c r="A68" s="7" t="s">
        <v>863</v>
      </c>
      <c r="B68" t="s">
        <v>619</v>
      </c>
      <c r="C68" t="str">
        <f t="shared" si="1"/>
        <v>BOCA</v>
      </c>
    </row>
    <row r="69" spans="1:3" x14ac:dyDescent="0.25">
      <c r="A69" s="7" t="s">
        <v>864</v>
      </c>
      <c r="B69" t="s">
        <v>621</v>
      </c>
      <c r="C69" t="str">
        <f t="shared" si="1"/>
        <v>BOCA</v>
      </c>
    </row>
    <row r="70" spans="1:3" x14ac:dyDescent="0.25">
      <c r="A70" s="7" t="s">
        <v>865</v>
      </c>
      <c r="B70" t="s">
        <v>623</v>
      </c>
      <c r="C70" t="str">
        <f t="shared" si="1"/>
        <v>BOCA</v>
      </c>
    </row>
    <row r="71" spans="1:3" ht="30" x14ac:dyDescent="0.25">
      <c r="A71" s="7" t="s">
        <v>866</v>
      </c>
      <c r="B71" t="s">
        <v>625</v>
      </c>
      <c r="C71" t="str">
        <f t="shared" si="1"/>
        <v>BOCA</v>
      </c>
    </row>
    <row r="72" spans="1:3" x14ac:dyDescent="0.25">
      <c r="A72" s="7" t="s">
        <v>867</v>
      </c>
      <c r="B72" t="s">
        <v>628</v>
      </c>
      <c r="C72" t="str">
        <f t="shared" si="1"/>
        <v>BOCA</v>
      </c>
    </row>
    <row r="73" spans="1:3" x14ac:dyDescent="0.25">
      <c r="A73" s="7" t="s">
        <v>868</v>
      </c>
      <c r="B73" t="s">
        <v>631</v>
      </c>
      <c r="C73" t="str">
        <f t="shared" si="1"/>
        <v>BOCA</v>
      </c>
    </row>
    <row r="74" spans="1:3" x14ac:dyDescent="0.25">
      <c r="A74" s="7" t="s">
        <v>869</v>
      </c>
      <c r="B74" t="s">
        <v>634</v>
      </c>
      <c r="C74" t="str">
        <f t="shared" si="1"/>
        <v>BOCA</v>
      </c>
    </row>
    <row r="75" spans="1:3" ht="45" x14ac:dyDescent="0.25">
      <c r="A75" s="7" t="s">
        <v>870</v>
      </c>
      <c r="B75" t="s">
        <v>636</v>
      </c>
      <c r="C75" t="str">
        <f t="shared" si="1"/>
        <v>USUÁRIO</v>
      </c>
    </row>
    <row r="76" spans="1:3" ht="45" x14ac:dyDescent="0.25">
      <c r="A76" s="7" t="s">
        <v>871</v>
      </c>
      <c r="B76" t="s">
        <v>639</v>
      </c>
      <c r="C76" t="str">
        <f t="shared" si="1"/>
        <v>USUÁRIO</v>
      </c>
    </row>
    <row r="77" spans="1:3" ht="30" x14ac:dyDescent="0.25">
      <c r="A77" s="7" t="s">
        <v>872</v>
      </c>
      <c r="B77" t="s">
        <v>642</v>
      </c>
      <c r="C77" t="str">
        <f t="shared" si="1"/>
        <v>USUÁRIO</v>
      </c>
    </row>
    <row r="78" spans="1:3" x14ac:dyDescent="0.25">
      <c r="A78" s="7" t="s">
        <v>873</v>
      </c>
      <c r="B78" t="s">
        <v>121</v>
      </c>
      <c r="C78" t="str">
        <f t="shared" si="1"/>
        <v>USUÁRIO</v>
      </c>
    </row>
    <row r="79" spans="1:3" x14ac:dyDescent="0.25">
      <c r="A79" s="7" t="s">
        <v>874</v>
      </c>
      <c r="B79" t="s">
        <v>263</v>
      </c>
      <c r="C79" t="str">
        <f t="shared" si="1"/>
        <v>USUÁRIO</v>
      </c>
    </row>
    <row r="80" spans="1:3" x14ac:dyDescent="0.25">
      <c r="A80" s="7" t="s">
        <v>875</v>
      </c>
      <c r="B80" t="s">
        <v>123</v>
      </c>
      <c r="C80" t="str">
        <f t="shared" si="1"/>
        <v>DENTE</v>
      </c>
    </row>
    <row r="81" spans="1:3" x14ac:dyDescent="0.25">
      <c r="A81" s="7" t="s">
        <v>876</v>
      </c>
      <c r="B81" t="s">
        <v>125</v>
      </c>
      <c r="C81" t="str">
        <f t="shared" si="1"/>
        <v>DENTE</v>
      </c>
    </row>
    <row r="82" spans="1:3" x14ac:dyDescent="0.25">
      <c r="A82" s="7" t="s">
        <v>877</v>
      </c>
      <c r="B82" t="s">
        <v>127</v>
      </c>
      <c r="C82" t="str">
        <f t="shared" si="1"/>
        <v>DENTE</v>
      </c>
    </row>
    <row r="83" spans="1:3" x14ac:dyDescent="0.25">
      <c r="A83" s="7" t="s">
        <v>878</v>
      </c>
      <c r="B83" t="s">
        <v>129</v>
      </c>
      <c r="C83" t="str">
        <f t="shared" si="1"/>
        <v>DENTE</v>
      </c>
    </row>
    <row r="84" spans="1:3" x14ac:dyDescent="0.25">
      <c r="A84" s="7" t="s">
        <v>879</v>
      </c>
      <c r="B84" t="s">
        <v>130</v>
      </c>
      <c r="C84" t="str">
        <f t="shared" si="1"/>
        <v>ARCADA</v>
      </c>
    </row>
    <row r="85" spans="1:3" x14ac:dyDescent="0.25">
      <c r="A85" s="7" t="s">
        <v>880</v>
      </c>
      <c r="B85" t="s">
        <v>131</v>
      </c>
      <c r="C85" t="str">
        <f t="shared" si="1"/>
        <v>ARCADA</v>
      </c>
    </row>
    <row r="86" spans="1:3" x14ac:dyDescent="0.25">
      <c r="A86" s="7" t="s">
        <v>881</v>
      </c>
      <c r="B86" t="s">
        <v>132</v>
      </c>
      <c r="C86" t="str">
        <f t="shared" si="1"/>
        <v>DENTE</v>
      </c>
    </row>
    <row r="87" spans="1:3" x14ac:dyDescent="0.25">
      <c r="A87" s="7" t="s">
        <v>882</v>
      </c>
      <c r="B87" t="s">
        <v>664</v>
      </c>
      <c r="C87" t="str">
        <f t="shared" si="1"/>
        <v>44,10</v>
      </c>
    </row>
    <row r="88" spans="1:3" x14ac:dyDescent="0.25">
      <c r="A88" s="7" t="s">
        <v>883</v>
      </c>
      <c r="B88" t="s">
        <v>133</v>
      </c>
      <c r="C88" t="str">
        <f t="shared" si="1"/>
        <v>DENTE</v>
      </c>
    </row>
    <row r="89" spans="1:3" x14ac:dyDescent="0.25">
      <c r="A89" s="7" t="s">
        <v>884</v>
      </c>
      <c r="B89" t="s">
        <v>117</v>
      </c>
      <c r="C89" t="str">
        <f t="shared" si="1"/>
        <v>BOCA</v>
      </c>
    </row>
    <row r="90" spans="1:3" x14ac:dyDescent="0.25">
      <c r="A90" s="7" t="s">
        <v>885</v>
      </c>
      <c r="B90" t="s">
        <v>118</v>
      </c>
      <c r="C90" t="str">
        <f t="shared" si="1"/>
        <v>DENTE</v>
      </c>
    </row>
    <row r="91" spans="1:3" x14ac:dyDescent="0.25">
      <c r="A91" s="7" t="s">
        <v>886</v>
      </c>
      <c r="B91" t="s">
        <v>119</v>
      </c>
      <c r="C91" t="str">
        <f t="shared" si="1"/>
        <v>DENTE</v>
      </c>
    </row>
    <row r="92" spans="1:3" x14ac:dyDescent="0.25">
      <c r="A92" s="7" t="s">
        <v>887</v>
      </c>
      <c r="B92" t="s">
        <v>120</v>
      </c>
      <c r="C92" t="str">
        <f t="shared" si="1"/>
        <v>HEMIARCADA</v>
      </c>
    </row>
    <row r="93" spans="1:3" x14ac:dyDescent="0.25">
      <c r="A93" s="7" t="s">
        <v>888</v>
      </c>
      <c r="B93" t="s">
        <v>296</v>
      </c>
      <c r="C93" t="str">
        <f t="shared" si="1"/>
        <v>BOCA</v>
      </c>
    </row>
    <row r="94" spans="1:3" x14ac:dyDescent="0.25">
      <c r="A94" s="7" t="s">
        <v>889</v>
      </c>
      <c r="B94" t="s">
        <v>299</v>
      </c>
      <c r="C94" t="str">
        <f t="shared" si="1"/>
        <v>SEGMENTO</v>
      </c>
    </row>
    <row r="95" spans="1:3" x14ac:dyDescent="0.25">
      <c r="A95" s="7" t="s">
        <v>890</v>
      </c>
      <c r="B95" t="s">
        <v>79</v>
      </c>
      <c r="C95" t="str">
        <f t="shared" si="1"/>
        <v>FACE</v>
      </c>
    </row>
    <row r="96" spans="1:3" x14ac:dyDescent="0.25">
      <c r="A96" s="7" t="s">
        <v>891</v>
      </c>
      <c r="B96" t="s">
        <v>80</v>
      </c>
      <c r="C96" t="str">
        <f t="shared" si="1"/>
        <v>FACE</v>
      </c>
    </row>
    <row r="97" spans="1:3" x14ac:dyDescent="0.25">
      <c r="A97" s="7" t="s">
        <v>892</v>
      </c>
      <c r="B97" t="s">
        <v>81</v>
      </c>
      <c r="C97" t="str">
        <f t="shared" si="1"/>
        <v>FACE</v>
      </c>
    </row>
    <row r="98" spans="1:3" x14ac:dyDescent="0.25">
      <c r="A98" s="7" t="s">
        <v>893</v>
      </c>
      <c r="B98" t="s">
        <v>82</v>
      </c>
      <c r="C98" t="str">
        <f t="shared" si="1"/>
        <v>FACE</v>
      </c>
    </row>
    <row r="99" spans="1:3" x14ac:dyDescent="0.25">
      <c r="A99" s="7" t="s">
        <v>894</v>
      </c>
      <c r="B99" t="s">
        <v>322</v>
      </c>
      <c r="C99" t="str">
        <f t="shared" si="1"/>
        <v>DENTE</v>
      </c>
    </row>
    <row r="100" spans="1:3" ht="30" x14ac:dyDescent="0.25">
      <c r="A100" s="7" t="s">
        <v>895</v>
      </c>
      <c r="B100" t="s">
        <v>122</v>
      </c>
      <c r="C100" t="str">
        <f t="shared" si="1"/>
        <v>USUÁRIO</v>
      </c>
    </row>
    <row r="101" spans="1:3" x14ac:dyDescent="0.25">
      <c r="A101" s="7" t="s">
        <v>896</v>
      </c>
      <c r="B101" t="s">
        <v>124</v>
      </c>
      <c r="C101" t="str">
        <f t="shared" si="1"/>
        <v>DENTE</v>
      </c>
    </row>
    <row r="102" spans="1:3" x14ac:dyDescent="0.25">
      <c r="A102" s="7" t="s">
        <v>897</v>
      </c>
      <c r="B102" t="s">
        <v>126</v>
      </c>
      <c r="C102" t="str">
        <f t="shared" si="1"/>
        <v>DENTE</v>
      </c>
    </row>
    <row r="103" spans="1:3" x14ac:dyDescent="0.25">
      <c r="A103" s="7" t="s">
        <v>898</v>
      </c>
      <c r="B103" t="s">
        <v>128</v>
      </c>
      <c r="C103" t="str">
        <f t="shared" si="1"/>
        <v>DENTE</v>
      </c>
    </row>
    <row r="104" spans="1:3" ht="30" x14ac:dyDescent="0.25">
      <c r="A104" s="7" t="s">
        <v>899</v>
      </c>
      <c r="B104" t="s">
        <v>407</v>
      </c>
      <c r="C104" t="str">
        <f t="shared" si="1"/>
        <v>USUÁRIO</v>
      </c>
    </row>
    <row r="105" spans="1:3" x14ac:dyDescent="0.25">
      <c r="A105" s="7" t="s">
        <v>900</v>
      </c>
      <c r="B105" t="s">
        <v>646</v>
      </c>
      <c r="C105" t="str">
        <f t="shared" si="1"/>
        <v>DENTE</v>
      </c>
    </row>
    <row r="106" spans="1:3" x14ac:dyDescent="0.25">
      <c r="A106" s="7" t="s">
        <v>901</v>
      </c>
      <c r="B106" t="s">
        <v>649</v>
      </c>
      <c r="C106" t="str">
        <f t="shared" si="1"/>
        <v>DENTE</v>
      </c>
    </row>
    <row r="107" spans="1:3" x14ac:dyDescent="0.25">
      <c r="A107" s="7" t="s">
        <v>902</v>
      </c>
      <c r="B107" t="s">
        <v>652</v>
      </c>
      <c r="C107" t="str">
        <f t="shared" si="1"/>
        <v>DENTE</v>
      </c>
    </row>
    <row r="108" spans="1:3" x14ac:dyDescent="0.25">
      <c r="A108" s="7" t="s">
        <v>903</v>
      </c>
      <c r="B108" t="s">
        <v>655</v>
      </c>
      <c r="C108" t="str">
        <f t="shared" si="1"/>
        <v>ARCADA</v>
      </c>
    </row>
    <row r="109" spans="1:3" ht="30" x14ac:dyDescent="0.25">
      <c r="A109" s="7" t="s">
        <v>904</v>
      </c>
      <c r="B109" t="s">
        <v>658</v>
      </c>
      <c r="C109" t="str">
        <f t="shared" si="1"/>
        <v>USUÁRIO</v>
      </c>
    </row>
    <row r="110" spans="1:3" x14ac:dyDescent="0.25">
      <c r="A110" s="7" t="s">
        <v>905</v>
      </c>
      <c r="B110" t="s">
        <v>305</v>
      </c>
      <c r="C110" t="str">
        <f t="shared" si="1"/>
        <v>DENTE</v>
      </c>
    </row>
    <row r="111" spans="1:3" x14ac:dyDescent="0.25">
      <c r="A111" s="7" t="s">
        <v>906</v>
      </c>
      <c r="B111" t="s">
        <v>67</v>
      </c>
      <c r="C111" t="str">
        <f t="shared" si="1"/>
        <v>ARCADA</v>
      </c>
    </row>
    <row r="112" spans="1:3" x14ac:dyDescent="0.25">
      <c r="A112" s="7" t="s">
        <v>907</v>
      </c>
      <c r="B112" t="s">
        <v>68</v>
      </c>
      <c r="C112" t="str">
        <f t="shared" si="1"/>
        <v>DENTE</v>
      </c>
    </row>
    <row r="113" spans="1:3" x14ac:dyDescent="0.25">
      <c r="A113" s="7" t="s">
        <v>908</v>
      </c>
      <c r="B113" t="s">
        <v>69</v>
      </c>
      <c r="C113" t="str">
        <f t="shared" si="1"/>
        <v>DENTE</v>
      </c>
    </row>
    <row r="114" spans="1:3" x14ac:dyDescent="0.25">
      <c r="A114" s="7" t="s">
        <v>909</v>
      </c>
      <c r="B114" t="s">
        <v>308</v>
      </c>
      <c r="C114" t="str">
        <f t="shared" si="1"/>
        <v>BOCA</v>
      </c>
    </row>
    <row r="115" spans="1:3" x14ac:dyDescent="0.25">
      <c r="A115" s="7" t="s">
        <v>910</v>
      </c>
      <c r="B115" t="s">
        <v>70</v>
      </c>
      <c r="C115" t="str">
        <f t="shared" si="1"/>
        <v>DENTE</v>
      </c>
    </row>
    <row r="116" spans="1:3" x14ac:dyDescent="0.25">
      <c r="A116" s="7" t="s">
        <v>911</v>
      </c>
      <c r="B116" t="s">
        <v>71</v>
      </c>
      <c r="C116" t="str">
        <f t="shared" si="1"/>
        <v>ARCADA</v>
      </c>
    </row>
    <row r="117" spans="1:3" x14ac:dyDescent="0.25">
      <c r="A117" s="7" t="s">
        <v>912</v>
      </c>
      <c r="B117" t="s">
        <v>311</v>
      </c>
      <c r="C117" t="str">
        <f t="shared" si="1"/>
        <v>DENTE</v>
      </c>
    </row>
    <row r="118" spans="1:3" x14ac:dyDescent="0.25">
      <c r="A118" s="7" t="s">
        <v>913</v>
      </c>
      <c r="B118" t="s">
        <v>74</v>
      </c>
      <c r="C118" t="str">
        <f t="shared" si="1"/>
        <v>FACE</v>
      </c>
    </row>
    <row r="119" spans="1:3" x14ac:dyDescent="0.25">
      <c r="A119" s="7" t="s">
        <v>914</v>
      </c>
      <c r="B119" t="s">
        <v>76</v>
      </c>
      <c r="C119" t="str">
        <f t="shared" si="1"/>
        <v>FACE</v>
      </c>
    </row>
    <row r="120" spans="1:3" x14ac:dyDescent="0.25">
      <c r="A120" s="7" t="s">
        <v>915</v>
      </c>
      <c r="B120" t="s">
        <v>77</v>
      </c>
      <c r="C120" t="str">
        <f t="shared" si="1"/>
        <v>FACE</v>
      </c>
    </row>
    <row r="121" spans="1:3" x14ac:dyDescent="0.25">
      <c r="A121" s="7" t="s">
        <v>916</v>
      </c>
      <c r="B121" t="s">
        <v>78</v>
      </c>
      <c r="C121" t="str">
        <f t="shared" si="1"/>
        <v>FACE</v>
      </c>
    </row>
    <row r="122" spans="1:3" x14ac:dyDescent="0.25">
      <c r="A122" s="7" t="s">
        <v>917</v>
      </c>
      <c r="B122" t="s">
        <v>314</v>
      </c>
      <c r="C122" t="str">
        <f t="shared" si="1"/>
        <v>DENTE</v>
      </c>
    </row>
    <row r="123" spans="1:3" x14ac:dyDescent="0.25">
      <c r="A123" s="7" t="s">
        <v>918</v>
      </c>
      <c r="B123" t="s">
        <v>317</v>
      </c>
      <c r="C123" t="str">
        <f t="shared" si="1"/>
        <v>DENTE</v>
      </c>
    </row>
    <row r="124" spans="1:3" x14ac:dyDescent="0.25">
      <c r="A124" s="7" t="s">
        <v>919</v>
      </c>
      <c r="B124" t="s">
        <v>83</v>
      </c>
      <c r="C124" t="str">
        <f t="shared" si="1"/>
        <v>FACE</v>
      </c>
    </row>
    <row r="125" spans="1:3" x14ac:dyDescent="0.25">
      <c r="A125" s="7" t="s">
        <v>920</v>
      </c>
      <c r="B125" t="s">
        <v>84</v>
      </c>
      <c r="C125" t="str">
        <f t="shared" si="1"/>
        <v>FACE</v>
      </c>
    </row>
    <row r="126" spans="1:3" x14ac:dyDescent="0.25">
      <c r="A126" s="7" t="s">
        <v>921</v>
      </c>
      <c r="B126" t="s">
        <v>85</v>
      </c>
      <c r="C126" t="str">
        <f t="shared" si="1"/>
        <v>FACE</v>
      </c>
    </row>
    <row r="127" spans="1:3" x14ac:dyDescent="0.25">
      <c r="A127" s="7" t="s">
        <v>922</v>
      </c>
      <c r="B127" t="s">
        <v>86</v>
      </c>
      <c r="C127" t="str">
        <f t="shared" si="1"/>
        <v>FACE</v>
      </c>
    </row>
    <row r="128" spans="1:3" x14ac:dyDescent="0.25">
      <c r="A128" s="7" t="s">
        <v>923</v>
      </c>
      <c r="B128" t="s">
        <v>319</v>
      </c>
      <c r="C128" t="str">
        <f t="shared" si="1"/>
        <v>ARCADA</v>
      </c>
    </row>
    <row r="129" spans="1:3" x14ac:dyDescent="0.25">
      <c r="A129" s="7" t="s">
        <v>924</v>
      </c>
      <c r="B129" t="s">
        <v>325</v>
      </c>
      <c r="C129" t="str">
        <f t="shared" ref="C129:C192" si="2">RIGHT(A129,LEN(A129) - FIND("*", SUBSTITUTE(A129, " ", "*", LEN(A129) - LEN(SUBSTITUTE(A129," ", "")))))</f>
        <v>DENTE</v>
      </c>
    </row>
    <row r="130" spans="1:3" x14ac:dyDescent="0.25">
      <c r="A130" s="7" t="s">
        <v>925</v>
      </c>
      <c r="B130" t="s">
        <v>350</v>
      </c>
      <c r="C130" t="str">
        <f t="shared" si="2"/>
        <v>DENTE</v>
      </c>
    </row>
    <row r="131" spans="1:3" x14ac:dyDescent="0.25">
      <c r="A131" s="7" t="s">
        <v>926</v>
      </c>
      <c r="B131" t="s">
        <v>661</v>
      </c>
      <c r="C131" t="str">
        <f t="shared" si="2"/>
        <v>DENTE</v>
      </c>
    </row>
    <row r="132" spans="1:3" x14ac:dyDescent="0.25">
      <c r="A132" s="7" t="s">
        <v>927</v>
      </c>
      <c r="B132" t="s">
        <v>87</v>
      </c>
      <c r="C132" t="str">
        <f t="shared" si="2"/>
        <v>DENTE</v>
      </c>
    </row>
    <row r="133" spans="1:3" x14ac:dyDescent="0.25">
      <c r="A133" s="7" t="s">
        <v>928</v>
      </c>
      <c r="B133" t="s">
        <v>666</v>
      </c>
      <c r="C133" t="str">
        <f t="shared" si="2"/>
        <v>DENTE</v>
      </c>
    </row>
    <row r="134" spans="1:3" x14ac:dyDescent="0.25">
      <c r="A134" s="7" t="s">
        <v>929</v>
      </c>
      <c r="B134" t="s">
        <v>669</v>
      </c>
      <c r="C134" t="str">
        <f t="shared" si="2"/>
        <v>DENTE</v>
      </c>
    </row>
    <row r="135" spans="1:3" x14ac:dyDescent="0.25">
      <c r="A135" s="7" t="s">
        <v>930</v>
      </c>
      <c r="B135" t="s">
        <v>72</v>
      </c>
      <c r="C135" t="str">
        <f t="shared" si="2"/>
        <v>DENTE</v>
      </c>
    </row>
    <row r="136" spans="1:3" x14ac:dyDescent="0.25">
      <c r="A136" s="7" t="s">
        <v>931</v>
      </c>
      <c r="B136" t="s">
        <v>88</v>
      </c>
      <c r="C136" t="str">
        <f t="shared" si="2"/>
        <v>FACE</v>
      </c>
    </row>
    <row r="137" spans="1:3" x14ac:dyDescent="0.25">
      <c r="A137" s="7" t="s">
        <v>932</v>
      </c>
      <c r="B137" t="s">
        <v>89</v>
      </c>
      <c r="C137" t="str">
        <f t="shared" si="2"/>
        <v>FACE</v>
      </c>
    </row>
    <row r="138" spans="1:3" x14ac:dyDescent="0.25">
      <c r="A138" s="7" t="s">
        <v>933</v>
      </c>
      <c r="B138" t="s">
        <v>90</v>
      </c>
      <c r="C138" t="str">
        <f t="shared" si="2"/>
        <v>FACE</v>
      </c>
    </row>
    <row r="139" spans="1:3" x14ac:dyDescent="0.25">
      <c r="A139" s="7" t="s">
        <v>934</v>
      </c>
      <c r="B139" t="s">
        <v>673</v>
      </c>
      <c r="C139" t="str">
        <f t="shared" si="2"/>
        <v>DENTE</v>
      </c>
    </row>
    <row r="140" spans="1:3" x14ac:dyDescent="0.25">
      <c r="A140" s="7" t="s">
        <v>935</v>
      </c>
      <c r="B140" t="s">
        <v>137</v>
      </c>
      <c r="C140" t="str">
        <f t="shared" si="2"/>
        <v>DENTE</v>
      </c>
    </row>
    <row r="141" spans="1:3" x14ac:dyDescent="0.25">
      <c r="A141" s="7" t="s">
        <v>936</v>
      </c>
      <c r="B141" t="s">
        <v>266</v>
      </c>
      <c r="C141" t="str">
        <f t="shared" si="2"/>
        <v>SEGMENTO</v>
      </c>
    </row>
    <row r="142" spans="1:3" x14ac:dyDescent="0.25">
      <c r="A142" s="7" t="s">
        <v>937</v>
      </c>
      <c r="B142" t="s">
        <v>269</v>
      </c>
      <c r="C142" t="str">
        <f t="shared" si="2"/>
        <v>SEGMENTO</v>
      </c>
    </row>
    <row r="143" spans="1:3" x14ac:dyDescent="0.25">
      <c r="A143" s="7" t="s">
        <v>938</v>
      </c>
      <c r="B143" t="s">
        <v>140</v>
      </c>
      <c r="C143" t="str">
        <f t="shared" si="2"/>
        <v>SEGMENTO</v>
      </c>
    </row>
    <row r="144" spans="1:3" x14ac:dyDescent="0.25">
      <c r="A144" s="7" t="s">
        <v>939</v>
      </c>
      <c r="B144" t="s">
        <v>143</v>
      </c>
      <c r="C144" t="str">
        <f t="shared" si="2"/>
        <v>DENTE</v>
      </c>
    </row>
    <row r="145" spans="1:3" x14ac:dyDescent="0.25">
      <c r="A145" s="7" t="s">
        <v>940</v>
      </c>
      <c r="B145" t="s">
        <v>272</v>
      </c>
      <c r="C145" t="str">
        <f t="shared" si="2"/>
        <v>SEGMENTO</v>
      </c>
    </row>
    <row r="146" spans="1:3" x14ac:dyDescent="0.25">
      <c r="A146" s="7" t="s">
        <v>941</v>
      </c>
      <c r="B146" t="s">
        <v>144</v>
      </c>
      <c r="C146" t="str">
        <f t="shared" si="2"/>
        <v>SEGMENTO</v>
      </c>
    </row>
    <row r="147" spans="1:3" x14ac:dyDescent="0.25">
      <c r="A147" s="7" t="s">
        <v>942</v>
      </c>
      <c r="B147" t="s">
        <v>145</v>
      </c>
      <c r="C147" t="str">
        <f t="shared" si="2"/>
        <v>SEGMENTO</v>
      </c>
    </row>
    <row r="148" spans="1:3" x14ac:dyDescent="0.25">
      <c r="A148" s="7" t="s">
        <v>943</v>
      </c>
      <c r="B148" t="s">
        <v>146</v>
      </c>
      <c r="C148" t="str">
        <f t="shared" si="2"/>
        <v>SEGMENTO</v>
      </c>
    </row>
    <row r="149" spans="1:3" ht="30" x14ac:dyDescent="0.25">
      <c r="A149" s="7" t="s">
        <v>944</v>
      </c>
      <c r="B149" t="s">
        <v>260</v>
      </c>
      <c r="C149" t="str">
        <f t="shared" si="2"/>
        <v>SEGMENTO</v>
      </c>
    </row>
    <row r="150" spans="1:3" x14ac:dyDescent="0.25">
      <c r="A150" s="7" t="s">
        <v>945</v>
      </c>
      <c r="B150" t="s">
        <v>148</v>
      </c>
      <c r="C150" t="str">
        <f t="shared" si="2"/>
        <v>SEGMENTO</v>
      </c>
    </row>
    <row r="151" spans="1:3" x14ac:dyDescent="0.25">
      <c r="A151" s="7" t="s">
        <v>946</v>
      </c>
      <c r="B151" t="s">
        <v>149</v>
      </c>
      <c r="C151" t="str">
        <f t="shared" si="2"/>
        <v>SEGMENTO</v>
      </c>
    </row>
    <row r="152" spans="1:3" x14ac:dyDescent="0.25">
      <c r="A152" s="7" t="s">
        <v>947</v>
      </c>
      <c r="B152" t="s">
        <v>278</v>
      </c>
      <c r="C152" t="str">
        <f t="shared" si="2"/>
        <v>ARCADA</v>
      </c>
    </row>
    <row r="153" spans="1:3" x14ac:dyDescent="0.25">
      <c r="A153" s="7" t="s">
        <v>948</v>
      </c>
      <c r="B153" t="s">
        <v>280</v>
      </c>
      <c r="C153" t="str">
        <f t="shared" si="2"/>
        <v>ARCADA</v>
      </c>
    </row>
    <row r="154" spans="1:3" x14ac:dyDescent="0.25">
      <c r="A154" s="7" t="s">
        <v>949</v>
      </c>
      <c r="B154" t="s">
        <v>282</v>
      </c>
      <c r="C154" t="str">
        <f t="shared" si="2"/>
        <v>ARCADA</v>
      </c>
    </row>
    <row r="155" spans="1:3" x14ac:dyDescent="0.25">
      <c r="A155" s="7" t="s">
        <v>950</v>
      </c>
      <c r="B155" t="s">
        <v>284</v>
      </c>
      <c r="C155" t="str">
        <f t="shared" si="2"/>
        <v>HEMIARCADA</v>
      </c>
    </row>
    <row r="156" spans="1:3" ht="30" x14ac:dyDescent="0.25">
      <c r="A156" s="7" t="s">
        <v>951</v>
      </c>
      <c r="B156" t="s">
        <v>290</v>
      </c>
      <c r="C156" t="str">
        <f t="shared" si="2"/>
        <v>SEGMENTO</v>
      </c>
    </row>
    <row r="157" spans="1:3" x14ac:dyDescent="0.25">
      <c r="A157" s="7" t="s">
        <v>952</v>
      </c>
      <c r="B157" t="s">
        <v>293</v>
      </c>
      <c r="C157" t="str">
        <f t="shared" si="2"/>
        <v>ARCADA</v>
      </c>
    </row>
    <row r="158" spans="1:3" x14ac:dyDescent="0.25">
      <c r="A158" s="7" t="s">
        <v>953</v>
      </c>
      <c r="B158" t="s">
        <v>327</v>
      </c>
      <c r="C158" t="str">
        <f t="shared" si="2"/>
        <v>DENTE</v>
      </c>
    </row>
    <row r="159" spans="1:3" x14ac:dyDescent="0.25">
      <c r="A159" s="7" t="s">
        <v>954</v>
      </c>
      <c r="B159" t="s">
        <v>151</v>
      </c>
      <c r="C159" t="str">
        <f t="shared" si="2"/>
        <v>HEMIARCADA</v>
      </c>
    </row>
    <row r="160" spans="1:3" x14ac:dyDescent="0.25">
      <c r="A160" s="7" t="s">
        <v>955</v>
      </c>
      <c r="B160" t="s">
        <v>152</v>
      </c>
      <c r="C160" t="str">
        <f t="shared" si="2"/>
        <v>HEMIARCADA</v>
      </c>
    </row>
    <row r="161" spans="1:3" x14ac:dyDescent="0.25">
      <c r="A161" s="7" t="s">
        <v>956</v>
      </c>
      <c r="B161" t="s">
        <v>332</v>
      </c>
      <c r="C161" t="str">
        <f t="shared" si="2"/>
        <v>HEMIARCADA</v>
      </c>
    </row>
    <row r="162" spans="1:3" x14ac:dyDescent="0.25">
      <c r="A162" s="7" t="s">
        <v>957</v>
      </c>
      <c r="B162" t="s">
        <v>186</v>
      </c>
      <c r="C162" t="str">
        <f t="shared" si="2"/>
        <v>BOCA</v>
      </c>
    </row>
    <row r="163" spans="1:3" x14ac:dyDescent="0.25">
      <c r="A163" s="7" t="s">
        <v>958</v>
      </c>
      <c r="B163" t="s">
        <v>138</v>
      </c>
      <c r="C163" t="str">
        <f t="shared" si="2"/>
        <v>DENTE</v>
      </c>
    </row>
    <row r="164" spans="1:3" x14ac:dyDescent="0.25">
      <c r="A164" s="7" t="s">
        <v>959</v>
      </c>
      <c r="B164" t="s">
        <v>677</v>
      </c>
      <c r="C164" t="str">
        <f t="shared" si="2"/>
        <v>SEGMENTO</v>
      </c>
    </row>
    <row r="165" spans="1:3" ht="30" x14ac:dyDescent="0.25">
      <c r="A165" s="7" t="s">
        <v>960</v>
      </c>
      <c r="B165" t="s">
        <v>147</v>
      </c>
      <c r="C165" t="str">
        <f t="shared" si="2"/>
        <v>SEGMENTO</v>
      </c>
    </row>
    <row r="166" spans="1:3" ht="30" x14ac:dyDescent="0.25">
      <c r="A166" s="7" t="s">
        <v>961</v>
      </c>
      <c r="B166" t="s">
        <v>679</v>
      </c>
      <c r="C166" t="str">
        <f t="shared" si="2"/>
        <v>SEGMENTO</v>
      </c>
    </row>
    <row r="167" spans="1:3" x14ac:dyDescent="0.25">
      <c r="A167" s="7" t="s">
        <v>962</v>
      </c>
      <c r="B167" t="s">
        <v>682</v>
      </c>
      <c r="C167" t="str">
        <f t="shared" si="2"/>
        <v>USUÁRIO</v>
      </c>
    </row>
    <row r="168" spans="1:3" x14ac:dyDescent="0.25">
      <c r="A168" s="7" t="s">
        <v>963</v>
      </c>
      <c r="B168" t="s">
        <v>684</v>
      </c>
      <c r="C168" t="str">
        <f t="shared" si="2"/>
        <v>USUÁRIO</v>
      </c>
    </row>
    <row r="169" spans="1:3" x14ac:dyDescent="0.25">
      <c r="A169" s="7" t="s">
        <v>964</v>
      </c>
      <c r="B169" t="s">
        <v>36</v>
      </c>
      <c r="C169" t="str">
        <f t="shared" si="2"/>
        <v>DENTE</v>
      </c>
    </row>
    <row r="170" spans="1:3" x14ac:dyDescent="0.25">
      <c r="A170" s="7" t="s">
        <v>965</v>
      </c>
      <c r="B170" t="s">
        <v>687</v>
      </c>
      <c r="C170" t="str">
        <f t="shared" si="2"/>
        <v>SEGMENTO</v>
      </c>
    </row>
    <row r="171" spans="1:3" x14ac:dyDescent="0.25">
      <c r="A171" s="7" t="s">
        <v>966</v>
      </c>
      <c r="B171" t="s">
        <v>690</v>
      </c>
      <c r="C171" t="str">
        <f t="shared" si="2"/>
        <v>HEMIARCADA</v>
      </c>
    </row>
    <row r="172" spans="1:3" ht="45" x14ac:dyDescent="0.25">
      <c r="A172" s="7" t="s">
        <v>967</v>
      </c>
      <c r="B172" t="s">
        <v>693</v>
      </c>
      <c r="C172" t="str">
        <f t="shared" si="2"/>
        <v>USUÁRIO</v>
      </c>
    </row>
    <row r="173" spans="1:3" x14ac:dyDescent="0.25">
      <c r="A173" s="7" t="s">
        <v>968</v>
      </c>
      <c r="B173" t="s">
        <v>275</v>
      </c>
      <c r="C173" t="str">
        <f t="shared" si="2"/>
        <v>DENTE</v>
      </c>
    </row>
    <row r="174" spans="1:3" x14ac:dyDescent="0.25">
      <c r="A174" s="7" t="s">
        <v>969</v>
      </c>
      <c r="B174" t="s">
        <v>150</v>
      </c>
      <c r="C174" t="str">
        <f t="shared" si="2"/>
        <v>DENTE</v>
      </c>
    </row>
    <row r="175" spans="1:3" x14ac:dyDescent="0.25">
      <c r="A175" s="7" t="s">
        <v>970</v>
      </c>
      <c r="B175" t="s">
        <v>153</v>
      </c>
      <c r="C175" t="str">
        <f t="shared" si="2"/>
        <v>DENTE</v>
      </c>
    </row>
    <row r="176" spans="1:3" x14ac:dyDescent="0.25">
      <c r="A176" s="7" t="s">
        <v>971</v>
      </c>
      <c r="B176" t="s">
        <v>341</v>
      </c>
      <c r="C176" t="str">
        <f t="shared" si="2"/>
        <v>DENTE</v>
      </c>
    </row>
    <row r="177" spans="1:3" x14ac:dyDescent="0.25">
      <c r="A177" s="7" t="s">
        <v>972</v>
      </c>
      <c r="B177" t="s">
        <v>376</v>
      </c>
      <c r="C177" t="str">
        <f t="shared" si="2"/>
        <v>DENTE</v>
      </c>
    </row>
    <row r="178" spans="1:3" x14ac:dyDescent="0.25">
      <c r="A178" s="7" t="s">
        <v>973</v>
      </c>
      <c r="B178" t="s">
        <v>379</v>
      </c>
      <c r="C178" t="str">
        <f t="shared" si="2"/>
        <v>DENTE</v>
      </c>
    </row>
    <row r="179" spans="1:3" x14ac:dyDescent="0.25">
      <c r="A179" s="7" t="s">
        <v>974</v>
      </c>
      <c r="B179" t="s">
        <v>176</v>
      </c>
      <c r="C179" t="str">
        <f t="shared" si="2"/>
        <v>DENTE</v>
      </c>
    </row>
    <row r="180" spans="1:3" x14ac:dyDescent="0.25">
      <c r="A180" s="7" t="s">
        <v>975</v>
      </c>
      <c r="B180" t="s">
        <v>382</v>
      </c>
      <c r="C180" t="str">
        <f t="shared" si="2"/>
        <v>ARCADA</v>
      </c>
    </row>
    <row r="181" spans="1:3" x14ac:dyDescent="0.25">
      <c r="A181" s="7" t="s">
        <v>976</v>
      </c>
      <c r="B181" t="s">
        <v>385</v>
      </c>
      <c r="C181" t="str">
        <f t="shared" si="2"/>
        <v>USUÁRIO</v>
      </c>
    </row>
    <row r="182" spans="1:3" x14ac:dyDescent="0.25">
      <c r="A182" s="7" t="s">
        <v>977</v>
      </c>
      <c r="B182" t="s">
        <v>388</v>
      </c>
      <c r="C182" t="str">
        <f t="shared" si="2"/>
        <v>ARCADA</v>
      </c>
    </row>
    <row r="183" spans="1:3" ht="30" x14ac:dyDescent="0.25">
      <c r="A183" s="7" t="s">
        <v>978</v>
      </c>
      <c r="B183" t="s">
        <v>391</v>
      </c>
      <c r="C183" t="str">
        <f t="shared" si="2"/>
        <v>ARCADA</v>
      </c>
    </row>
    <row r="184" spans="1:3" ht="30" x14ac:dyDescent="0.25">
      <c r="A184" s="7" t="s">
        <v>979</v>
      </c>
      <c r="B184" t="s">
        <v>394</v>
      </c>
      <c r="C184" t="str">
        <f t="shared" si="2"/>
        <v>ARCADA</v>
      </c>
    </row>
    <row r="185" spans="1:3" x14ac:dyDescent="0.25">
      <c r="A185" s="7" t="s">
        <v>980</v>
      </c>
      <c r="B185" t="s">
        <v>397</v>
      </c>
      <c r="C185" t="str">
        <f t="shared" si="2"/>
        <v>ARCADA</v>
      </c>
    </row>
    <row r="186" spans="1:3" x14ac:dyDescent="0.25">
      <c r="A186" s="7" t="s">
        <v>981</v>
      </c>
      <c r="B186" t="s">
        <v>400</v>
      </c>
      <c r="C186" t="str">
        <f t="shared" si="2"/>
        <v>ARCADA</v>
      </c>
    </row>
    <row r="187" spans="1:3" x14ac:dyDescent="0.25">
      <c r="A187" s="7" t="s">
        <v>982</v>
      </c>
      <c r="B187" t="s">
        <v>141</v>
      </c>
      <c r="C187" t="str">
        <f t="shared" si="2"/>
        <v>USUÁRIO</v>
      </c>
    </row>
    <row r="188" spans="1:3" ht="30" x14ac:dyDescent="0.25">
      <c r="A188" s="7" t="s">
        <v>983</v>
      </c>
      <c r="B188" t="s">
        <v>696</v>
      </c>
      <c r="C188" t="str">
        <f t="shared" si="2"/>
        <v>DENTE</v>
      </c>
    </row>
    <row r="189" spans="1:3" x14ac:dyDescent="0.25">
      <c r="A189" s="7" t="s">
        <v>984</v>
      </c>
      <c r="B189" t="s">
        <v>720</v>
      </c>
      <c r="C189" t="str">
        <f t="shared" si="2"/>
        <v>DENTE</v>
      </c>
    </row>
    <row r="190" spans="1:3" x14ac:dyDescent="0.25">
      <c r="A190" s="7" t="s">
        <v>985</v>
      </c>
      <c r="B190" t="s">
        <v>723</v>
      </c>
      <c r="C190" t="str">
        <f t="shared" si="2"/>
        <v>DENTE</v>
      </c>
    </row>
    <row r="191" spans="1:3" x14ac:dyDescent="0.25">
      <c r="A191" s="7" t="s">
        <v>986</v>
      </c>
      <c r="B191" t="s">
        <v>726</v>
      </c>
      <c r="C191" t="str">
        <f t="shared" si="2"/>
        <v>DENTE</v>
      </c>
    </row>
    <row r="192" spans="1:3" x14ac:dyDescent="0.25">
      <c r="A192" s="7" t="s">
        <v>987</v>
      </c>
      <c r="B192" t="s">
        <v>180</v>
      </c>
      <c r="C192" t="str">
        <f t="shared" si="2"/>
        <v>DENTE</v>
      </c>
    </row>
    <row r="193" spans="1:3" x14ac:dyDescent="0.25">
      <c r="A193" s="7" t="s">
        <v>988</v>
      </c>
      <c r="B193" t="s">
        <v>162</v>
      </c>
      <c r="C193" t="str">
        <f t="shared" ref="C193:C256" si="3">RIGHT(A193,LEN(A193) - FIND("*", SUBSTITUTE(A193, " ", "*", LEN(A193) - LEN(SUBSTITUTE(A193," ", "")))))</f>
        <v>DENTE</v>
      </c>
    </row>
    <row r="194" spans="1:3" x14ac:dyDescent="0.25">
      <c r="A194" s="7" t="s">
        <v>989</v>
      </c>
      <c r="B194" t="s">
        <v>206</v>
      </c>
      <c r="C194" t="str">
        <f t="shared" si="3"/>
        <v>DENTE</v>
      </c>
    </row>
    <row r="195" spans="1:3" x14ac:dyDescent="0.25">
      <c r="A195" s="7" t="s">
        <v>990</v>
      </c>
      <c r="B195" t="s">
        <v>729</v>
      </c>
      <c r="C195" t="str">
        <f t="shared" si="3"/>
        <v>DENTE</v>
      </c>
    </row>
    <row r="196" spans="1:3" x14ac:dyDescent="0.25">
      <c r="A196" s="7" t="s">
        <v>991</v>
      </c>
      <c r="B196" t="s">
        <v>732</v>
      </c>
      <c r="C196" t="str">
        <f t="shared" si="3"/>
        <v>DENTE</v>
      </c>
    </row>
    <row r="197" spans="1:3" x14ac:dyDescent="0.25">
      <c r="A197" s="7" t="s">
        <v>992</v>
      </c>
      <c r="B197" t="s">
        <v>734</v>
      </c>
      <c r="C197" t="str">
        <f t="shared" si="3"/>
        <v>DENTE</v>
      </c>
    </row>
    <row r="198" spans="1:3" x14ac:dyDescent="0.25">
      <c r="A198" s="7" t="s">
        <v>993</v>
      </c>
      <c r="B198" t="s">
        <v>736</v>
      </c>
      <c r="C198" t="str">
        <f t="shared" si="3"/>
        <v>DENTE</v>
      </c>
    </row>
    <row r="199" spans="1:3" x14ac:dyDescent="0.25">
      <c r="A199" s="7" t="s">
        <v>994</v>
      </c>
      <c r="B199" t="s">
        <v>739</v>
      </c>
      <c r="C199" t="str">
        <f t="shared" si="3"/>
        <v>DENTE</v>
      </c>
    </row>
    <row r="200" spans="1:3" x14ac:dyDescent="0.25">
      <c r="A200" s="7" t="s">
        <v>995</v>
      </c>
      <c r="B200" t="s">
        <v>764</v>
      </c>
      <c r="C200" t="str">
        <f t="shared" si="3"/>
        <v>DENTE</v>
      </c>
    </row>
    <row r="201" spans="1:3" x14ac:dyDescent="0.25">
      <c r="A201" s="7" t="s">
        <v>996</v>
      </c>
      <c r="B201" t="s">
        <v>766</v>
      </c>
      <c r="C201" t="str">
        <f t="shared" si="3"/>
        <v>DENTE</v>
      </c>
    </row>
    <row r="202" spans="1:3" x14ac:dyDescent="0.25">
      <c r="A202" s="7" t="s">
        <v>997</v>
      </c>
      <c r="B202" t="s">
        <v>769</v>
      </c>
      <c r="C202" t="str">
        <f t="shared" si="3"/>
        <v>DENTE</v>
      </c>
    </row>
    <row r="203" spans="1:3" x14ac:dyDescent="0.25">
      <c r="A203" s="7" t="s">
        <v>998</v>
      </c>
      <c r="B203" t="s">
        <v>771</v>
      </c>
      <c r="C203" t="str">
        <f t="shared" si="3"/>
        <v>DENTE</v>
      </c>
    </row>
    <row r="204" spans="1:3" x14ac:dyDescent="0.25">
      <c r="A204" s="7" t="s">
        <v>999</v>
      </c>
      <c r="B204" t="s">
        <v>773</v>
      </c>
      <c r="C204" t="str">
        <f t="shared" si="3"/>
        <v>DENTE</v>
      </c>
    </row>
    <row r="205" spans="1:3" x14ac:dyDescent="0.25">
      <c r="A205" s="7" t="s">
        <v>1000</v>
      </c>
      <c r="B205" t="s">
        <v>335</v>
      </c>
      <c r="C205" t="str">
        <f t="shared" si="3"/>
        <v>BOCA</v>
      </c>
    </row>
    <row r="206" spans="1:3" x14ac:dyDescent="0.25">
      <c r="A206" s="7" t="s">
        <v>1001</v>
      </c>
      <c r="B206" t="s">
        <v>338</v>
      </c>
      <c r="C206" t="str">
        <f t="shared" si="3"/>
        <v>BOCA</v>
      </c>
    </row>
    <row r="207" spans="1:3" ht="30" x14ac:dyDescent="0.25">
      <c r="A207" s="7" t="s">
        <v>1002</v>
      </c>
      <c r="B207" t="s">
        <v>163</v>
      </c>
      <c r="C207" t="str">
        <f t="shared" si="3"/>
        <v>ARCADA</v>
      </c>
    </row>
    <row r="208" spans="1:3" x14ac:dyDescent="0.25">
      <c r="A208" s="7" t="s">
        <v>1003</v>
      </c>
      <c r="B208" t="s">
        <v>164</v>
      </c>
      <c r="C208" t="str">
        <f t="shared" si="3"/>
        <v>ARCADA</v>
      </c>
    </row>
    <row r="209" spans="1:3" x14ac:dyDescent="0.25">
      <c r="A209" s="7" t="s">
        <v>1004</v>
      </c>
      <c r="B209" t="s">
        <v>165</v>
      </c>
      <c r="C209" t="str">
        <f t="shared" si="3"/>
        <v>ARCADA</v>
      </c>
    </row>
    <row r="210" spans="1:3" x14ac:dyDescent="0.25">
      <c r="A210" s="7" t="s">
        <v>1005</v>
      </c>
      <c r="B210" t="s">
        <v>166</v>
      </c>
      <c r="C210" t="str">
        <f t="shared" si="3"/>
        <v>ARCADA</v>
      </c>
    </row>
    <row r="211" spans="1:3" x14ac:dyDescent="0.25">
      <c r="A211" s="7" t="s">
        <v>1006</v>
      </c>
      <c r="B211" t="s">
        <v>167</v>
      </c>
      <c r="C211" t="str">
        <f t="shared" si="3"/>
        <v>DENTE</v>
      </c>
    </row>
    <row r="212" spans="1:3" x14ac:dyDescent="0.25">
      <c r="A212" s="7" t="s">
        <v>1007</v>
      </c>
      <c r="B212" t="s">
        <v>168</v>
      </c>
      <c r="C212" t="str">
        <f t="shared" si="3"/>
        <v>DENTE</v>
      </c>
    </row>
    <row r="213" spans="1:3" x14ac:dyDescent="0.25">
      <c r="A213" s="7" t="s">
        <v>1008</v>
      </c>
      <c r="B213" t="s">
        <v>169</v>
      </c>
      <c r="C213" t="str">
        <f t="shared" si="3"/>
        <v>DENTE</v>
      </c>
    </row>
    <row r="214" spans="1:3" x14ac:dyDescent="0.25">
      <c r="A214" s="7" t="s">
        <v>1009</v>
      </c>
      <c r="B214" t="s">
        <v>170</v>
      </c>
      <c r="C214" t="str">
        <f t="shared" si="3"/>
        <v>DENTE</v>
      </c>
    </row>
    <row r="215" spans="1:3" x14ac:dyDescent="0.25">
      <c r="A215" s="7" t="s">
        <v>1010</v>
      </c>
      <c r="B215" t="s">
        <v>171</v>
      </c>
      <c r="C215" t="str">
        <f t="shared" si="3"/>
        <v>DENTE</v>
      </c>
    </row>
    <row r="216" spans="1:3" x14ac:dyDescent="0.25">
      <c r="A216" s="7" t="s">
        <v>1011</v>
      </c>
      <c r="B216" t="s">
        <v>172</v>
      </c>
      <c r="C216" t="str">
        <f t="shared" si="3"/>
        <v>DENTE</v>
      </c>
    </row>
    <row r="217" spans="1:3" x14ac:dyDescent="0.25">
      <c r="A217" s="7" t="s">
        <v>1012</v>
      </c>
      <c r="B217" t="s">
        <v>175</v>
      </c>
      <c r="C217" t="str">
        <f t="shared" si="3"/>
        <v>DENTE</v>
      </c>
    </row>
    <row r="218" spans="1:3" x14ac:dyDescent="0.25">
      <c r="A218" s="7" t="s">
        <v>1013</v>
      </c>
      <c r="B218" t="s">
        <v>173</v>
      </c>
      <c r="C218" t="str">
        <f t="shared" si="3"/>
        <v>DENTE</v>
      </c>
    </row>
    <row r="219" spans="1:3" x14ac:dyDescent="0.25">
      <c r="A219" s="7" t="s">
        <v>1014</v>
      </c>
      <c r="B219" t="s">
        <v>174</v>
      </c>
      <c r="C219" t="str">
        <f t="shared" si="3"/>
        <v>DENTE</v>
      </c>
    </row>
    <row r="220" spans="1:3" x14ac:dyDescent="0.25">
      <c r="A220" s="7" t="s">
        <v>1015</v>
      </c>
      <c r="B220" t="s">
        <v>179</v>
      </c>
      <c r="C220" t="str">
        <f t="shared" si="3"/>
        <v>DENTE</v>
      </c>
    </row>
    <row r="221" spans="1:3" x14ac:dyDescent="0.25">
      <c r="A221" s="7" t="s">
        <v>1016</v>
      </c>
      <c r="B221" t="s">
        <v>181</v>
      </c>
      <c r="C221" t="str">
        <f t="shared" si="3"/>
        <v>DENTE</v>
      </c>
    </row>
    <row r="222" spans="1:3" x14ac:dyDescent="0.25">
      <c r="A222" s="7" t="s">
        <v>1017</v>
      </c>
      <c r="B222" t="s">
        <v>344</v>
      </c>
      <c r="C222" t="str">
        <f t="shared" si="3"/>
        <v>ARCADA</v>
      </c>
    </row>
    <row r="223" spans="1:3" x14ac:dyDescent="0.25">
      <c r="A223" s="7" t="s">
        <v>1018</v>
      </c>
      <c r="B223" t="s">
        <v>182</v>
      </c>
      <c r="C223" t="str">
        <f t="shared" si="3"/>
        <v>DENTE</v>
      </c>
    </row>
    <row r="224" spans="1:3" x14ac:dyDescent="0.25">
      <c r="A224" s="7" t="s">
        <v>1019</v>
      </c>
      <c r="B224" t="s">
        <v>183</v>
      </c>
      <c r="C224" t="str">
        <f t="shared" si="3"/>
        <v>DENTE</v>
      </c>
    </row>
    <row r="225" spans="1:3" x14ac:dyDescent="0.25">
      <c r="A225" s="7" t="s">
        <v>1020</v>
      </c>
      <c r="B225" t="s">
        <v>347</v>
      </c>
      <c r="C225" t="str">
        <f t="shared" si="3"/>
        <v>DENTE</v>
      </c>
    </row>
    <row r="226" spans="1:3" x14ac:dyDescent="0.25">
      <c r="A226" s="7" t="s">
        <v>1021</v>
      </c>
      <c r="B226" t="s">
        <v>188</v>
      </c>
      <c r="C226" t="str">
        <f t="shared" si="3"/>
        <v>DENTE</v>
      </c>
    </row>
    <row r="227" spans="1:3" x14ac:dyDescent="0.25">
      <c r="A227" s="7" t="s">
        <v>1022</v>
      </c>
      <c r="B227" t="s">
        <v>353</v>
      </c>
      <c r="C227" t="str">
        <f t="shared" si="3"/>
        <v>DENTE</v>
      </c>
    </row>
    <row r="228" spans="1:3" x14ac:dyDescent="0.25">
      <c r="A228" s="7" t="s">
        <v>1023</v>
      </c>
      <c r="B228" t="s">
        <v>189</v>
      </c>
      <c r="C228" t="str">
        <f t="shared" si="3"/>
        <v>DENTE</v>
      </c>
    </row>
    <row r="229" spans="1:3" x14ac:dyDescent="0.25">
      <c r="A229" s="7" t="s">
        <v>1024</v>
      </c>
      <c r="B229" t="s">
        <v>190</v>
      </c>
      <c r="C229" t="str">
        <f t="shared" si="3"/>
        <v>DENTE</v>
      </c>
    </row>
    <row r="230" spans="1:3" x14ac:dyDescent="0.25">
      <c r="A230" s="7" t="s">
        <v>1025</v>
      </c>
      <c r="B230" t="s">
        <v>356</v>
      </c>
      <c r="C230" t="str">
        <f t="shared" si="3"/>
        <v>DENTE</v>
      </c>
    </row>
    <row r="231" spans="1:3" x14ac:dyDescent="0.25">
      <c r="A231" s="7" t="s">
        <v>1026</v>
      </c>
      <c r="B231" t="s">
        <v>191</v>
      </c>
      <c r="C231" t="str">
        <f t="shared" si="3"/>
        <v>DENTE</v>
      </c>
    </row>
    <row r="232" spans="1:3" x14ac:dyDescent="0.25">
      <c r="A232" s="7" t="s">
        <v>1027</v>
      </c>
      <c r="B232" t="s">
        <v>359</v>
      </c>
      <c r="C232" t="str">
        <f t="shared" si="3"/>
        <v>DENTE</v>
      </c>
    </row>
    <row r="233" spans="1:3" x14ac:dyDescent="0.25">
      <c r="A233" s="7" t="s">
        <v>1028</v>
      </c>
      <c r="B233" t="s">
        <v>192</v>
      </c>
      <c r="C233" t="str">
        <f t="shared" si="3"/>
        <v>DENTE</v>
      </c>
    </row>
    <row r="234" spans="1:3" ht="30" x14ac:dyDescent="0.25">
      <c r="A234" s="7" t="s">
        <v>1029</v>
      </c>
      <c r="B234" t="s">
        <v>195</v>
      </c>
      <c r="C234" t="str">
        <f t="shared" si="3"/>
        <v>ARCADA</v>
      </c>
    </row>
    <row r="235" spans="1:3" x14ac:dyDescent="0.25">
      <c r="A235" s="7" t="s">
        <v>1030</v>
      </c>
      <c r="B235" t="s">
        <v>194</v>
      </c>
      <c r="C235" t="str">
        <f t="shared" si="3"/>
        <v>ARCADA</v>
      </c>
    </row>
    <row r="236" spans="1:3" x14ac:dyDescent="0.25">
      <c r="A236" s="7" t="s">
        <v>1031</v>
      </c>
      <c r="B236" t="s">
        <v>193</v>
      </c>
      <c r="C236" t="str">
        <f t="shared" si="3"/>
        <v>ARCADA</v>
      </c>
    </row>
    <row r="237" spans="1:3" x14ac:dyDescent="0.25">
      <c r="A237" s="7" t="s">
        <v>1032</v>
      </c>
      <c r="B237" t="s">
        <v>196</v>
      </c>
      <c r="C237" t="str">
        <f t="shared" si="3"/>
        <v>ARCADA</v>
      </c>
    </row>
    <row r="238" spans="1:3" x14ac:dyDescent="0.25">
      <c r="A238" s="7" t="s">
        <v>1033</v>
      </c>
      <c r="B238" t="s">
        <v>197</v>
      </c>
      <c r="C238" t="str">
        <f t="shared" si="3"/>
        <v>ARCADA</v>
      </c>
    </row>
    <row r="239" spans="1:3" x14ac:dyDescent="0.25">
      <c r="A239" s="7" t="s">
        <v>1034</v>
      </c>
      <c r="B239" t="s">
        <v>198</v>
      </c>
      <c r="C239" t="str">
        <f t="shared" si="3"/>
        <v>ARCADA</v>
      </c>
    </row>
    <row r="240" spans="1:3" x14ac:dyDescent="0.25">
      <c r="A240" s="7" t="s">
        <v>1035</v>
      </c>
      <c r="B240" t="s">
        <v>362</v>
      </c>
      <c r="C240" t="str">
        <f t="shared" si="3"/>
        <v>DENTE</v>
      </c>
    </row>
    <row r="241" spans="1:3" x14ac:dyDescent="0.25">
      <c r="A241" s="7" t="s">
        <v>1036</v>
      </c>
      <c r="B241" t="s">
        <v>365</v>
      </c>
      <c r="C241" t="str">
        <f t="shared" si="3"/>
        <v>DENTE</v>
      </c>
    </row>
    <row r="242" spans="1:3" x14ac:dyDescent="0.25">
      <c r="A242" s="7" t="s">
        <v>1037</v>
      </c>
      <c r="B242" t="s">
        <v>367</v>
      </c>
      <c r="C242" t="str">
        <f t="shared" si="3"/>
        <v>DENTE</v>
      </c>
    </row>
    <row r="243" spans="1:3" x14ac:dyDescent="0.25">
      <c r="A243" s="7" t="s">
        <v>1038</v>
      </c>
      <c r="B243" t="s">
        <v>370</v>
      </c>
      <c r="C243" t="str">
        <f t="shared" si="3"/>
        <v>DENTE</v>
      </c>
    </row>
    <row r="244" spans="1:3" x14ac:dyDescent="0.25">
      <c r="A244" s="7" t="s">
        <v>1039</v>
      </c>
      <c r="B244" t="s">
        <v>199</v>
      </c>
      <c r="C244" t="str">
        <f t="shared" si="3"/>
        <v>ARCADA</v>
      </c>
    </row>
    <row r="245" spans="1:3" x14ac:dyDescent="0.25">
      <c r="A245" s="7" t="s">
        <v>1040</v>
      </c>
      <c r="B245" t="s">
        <v>200</v>
      </c>
      <c r="C245" t="str">
        <f t="shared" si="3"/>
        <v>ARCADA</v>
      </c>
    </row>
    <row r="246" spans="1:3" x14ac:dyDescent="0.25">
      <c r="A246" s="7" t="s">
        <v>1041</v>
      </c>
      <c r="B246" t="s">
        <v>373</v>
      </c>
      <c r="C246" t="str">
        <f t="shared" si="3"/>
        <v>DENTE</v>
      </c>
    </row>
    <row r="247" spans="1:3" x14ac:dyDescent="0.25">
      <c r="A247" s="7" t="s">
        <v>1042</v>
      </c>
      <c r="B247" t="s">
        <v>201</v>
      </c>
      <c r="C247" t="str">
        <f t="shared" si="3"/>
        <v>DENTE</v>
      </c>
    </row>
    <row r="248" spans="1:3" x14ac:dyDescent="0.25">
      <c r="A248" s="7" t="s">
        <v>1043</v>
      </c>
      <c r="B248" t="s">
        <v>202</v>
      </c>
      <c r="C248" t="str">
        <f t="shared" si="3"/>
        <v>DENTE</v>
      </c>
    </row>
    <row r="249" spans="1:3" x14ac:dyDescent="0.25">
      <c r="A249" s="7" t="s">
        <v>1044</v>
      </c>
      <c r="B249" t="s">
        <v>203</v>
      </c>
      <c r="C249" t="str">
        <f t="shared" si="3"/>
        <v>DENTE</v>
      </c>
    </row>
    <row r="250" spans="1:3" x14ac:dyDescent="0.25">
      <c r="A250" s="7" t="s">
        <v>1045</v>
      </c>
      <c r="B250" t="s">
        <v>204</v>
      </c>
      <c r="C250" t="str">
        <f t="shared" si="3"/>
        <v>DENTE</v>
      </c>
    </row>
    <row r="251" spans="1:3" x14ac:dyDescent="0.25">
      <c r="A251" s="7" t="s">
        <v>1046</v>
      </c>
      <c r="B251" t="s">
        <v>205</v>
      </c>
      <c r="C251" t="str">
        <f t="shared" si="3"/>
        <v>DENTE</v>
      </c>
    </row>
    <row r="252" spans="1:3" x14ac:dyDescent="0.25">
      <c r="A252" s="7" t="s">
        <v>1047</v>
      </c>
      <c r="B252" t="s">
        <v>187</v>
      </c>
      <c r="C252" t="str">
        <f t="shared" si="3"/>
        <v>DENTE</v>
      </c>
    </row>
    <row r="253" spans="1:3" x14ac:dyDescent="0.25">
      <c r="A253" s="7" t="s">
        <v>1048</v>
      </c>
      <c r="B253" t="s">
        <v>699</v>
      </c>
      <c r="C253" t="str">
        <f t="shared" si="3"/>
        <v>DENTE</v>
      </c>
    </row>
    <row r="254" spans="1:3" x14ac:dyDescent="0.25">
      <c r="A254" s="7" t="s">
        <v>1049</v>
      </c>
      <c r="B254" t="s">
        <v>702</v>
      </c>
      <c r="C254" t="str">
        <f t="shared" si="3"/>
        <v>DENTE</v>
      </c>
    </row>
    <row r="255" spans="1:3" x14ac:dyDescent="0.25">
      <c r="A255" s="7" t="s">
        <v>1050</v>
      </c>
      <c r="B255" t="s">
        <v>705</v>
      </c>
      <c r="C255" t="str">
        <f t="shared" si="3"/>
        <v>DENTE</v>
      </c>
    </row>
    <row r="256" spans="1:3" x14ac:dyDescent="0.25">
      <c r="A256" s="7" t="s">
        <v>1051</v>
      </c>
      <c r="B256" t="s">
        <v>708</v>
      </c>
      <c r="C256" t="str">
        <f t="shared" si="3"/>
        <v>DENTE</v>
      </c>
    </row>
    <row r="257" spans="1:3" x14ac:dyDescent="0.25">
      <c r="A257" s="7" t="s">
        <v>1052</v>
      </c>
      <c r="B257" t="s">
        <v>711</v>
      </c>
      <c r="C257" t="str">
        <f t="shared" ref="C257:C320" si="4">RIGHT(A257,LEN(A257) - FIND("*", SUBSTITUTE(A257, " ", "*", LEN(A257) - LEN(SUBSTITUTE(A257," ", "")))))</f>
        <v>DENTE</v>
      </c>
    </row>
    <row r="258" spans="1:3" x14ac:dyDescent="0.25">
      <c r="A258" s="7" t="s">
        <v>1053</v>
      </c>
      <c r="B258" t="s">
        <v>714</v>
      </c>
      <c r="C258" t="str">
        <f t="shared" si="4"/>
        <v>DENTE</v>
      </c>
    </row>
    <row r="259" spans="1:3" x14ac:dyDescent="0.25">
      <c r="A259" s="7" t="s">
        <v>1054</v>
      </c>
      <c r="B259" t="s">
        <v>717</v>
      </c>
      <c r="C259" t="str">
        <f t="shared" si="4"/>
        <v>DENTE</v>
      </c>
    </row>
    <row r="260" spans="1:3" x14ac:dyDescent="0.25">
      <c r="A260" s="7" t="s">
        <v>1055</v>
      </c>
      <c r="B260" t="s">
        <v>742</v>
      </c>
      <c r="C260" t="str">
        <f t="shared" si="4"/>
        <v>DENTE</v>
      </c>
    </row>
    <row r="261" spans="1:3" x14ac:dyDescent="0.25">
      <c r="A261" s="7" t="s">
        <v>1056</v>
      </c>
      <c r="B261" t="s">
        <v>745</v>
      </c>
      <c r="C261" t="str">
        <f t="shared" si="4"/>
        <v>ARCADA</v>
      </c>
    </row>
    <row r="262" spans="1:3" x14ac:dyDescent="0.25">
      <c r="A262" s="7" t="s">
        <v>1057</v>
      </c>
      <c r="B262" t="s">
        <v>178</v>
      </c>
      <c r="C262" t="str">
        <f t="shared" si="4"/>
        <v>DENTE</v>
      </c>
    </row>
    <row r="263" spans="1:3" x14ac:dyDescent="0.25">
      <c r="A263" s="7" t="s">
        <v>1058</v>
      </c>
      <c r="B263" t="s">
        <v>747</v>
      </c>
      <c r="C263" t="str">
        <f t="shared" si="4"/>
        <v>ARCADA</v>
      </c>
    </row>
    <row r="264" spans="1:3" x14ac:dyDescent="0.25">
      <c r="A264" s="7" t="s">
        <v>1059</v>
      </c>
      <c r="B264" t="s">
        <v>750</v>
      </c>
      <c r="C264" t="str">
        <f t="shared" si="4"/>
        <v>DENTE</v>
      </c>
    </row>
    <row r="265" spans="1:3" x14ac:dyDescent="0.25">
      <c r="A265" s="7" t="s">
        <v>1060</v>
      </c>
      <c r="B265" t="s">
        <v>753</v>
      </c>
      <c r="C265" t="str">
        <f t="shared" si="4"/>
        <v>DENTE</v>
      </c>
    </row>
    <row r="266" spans="1:3" x14ac:dyDescent="0.25">
      <c r="A266" s="7" t="s">
        <v>1061</v>
      </c>
      <c r="B266" t="s">
        <v>756</v>
      </c>
      <c r="C266" t="str">
        <f t="shared" si="4"/>
        <v>ARCADA</v>
      </c>
    </row>
    <row r="267" spans="1:3" x14ac:dyDescent="0.25">
      <c r="A267" s="7" t="s">
        <v>1062</v>
      </c>
      <c r="B267" t="s">
        <v>758</v>
      </c>
      <c r="C267" t="str">
        <f t="shared" si="4"/>
        <v>DENTE</v>
      </c>
    </row>
    <row r="268" spans="1:3" x14ac:dyDescent="0.25">
      <c r="A268" s="7" t="s">
        <v>1063</v>
      </c>
      <c r="B268" t="s">
        <v>761</v>
      </c>
      <c r="C268" t="str">
        <f t="shared" si="4"/>
        <v>USUÁRIO</v>
      </c>
    </row>
    <row r="269" spans="1:3" ht="30" x14ac:dyDescent="0.25">
      <c r="A269" s="7" t="s">
        <v>1064</v>
      </c>
      <c r="B269" t="s">
        <v>155</v>
      </c>
      <c r="C269" t="str">
        <f t="shared" si="4"/>
        <v>BOCA</v>
      </c>
    </row>
    <row r="270" spans="1:3" x14ac:dyDescent="0.25">
      <c r="A270" s="7" t="s">
        <v>1065</v>
      </c>
      <c r="B270" t="s">
        <v>156</v>
      </c>
      <c r="C270" t="str">
        <f t="shared" si="4"/>
        <v>BOCA</v>
      </c>
    </row>
    <row r="271" spans="1:3" x14ac:dyDescent="0.25">
      <c r="A271" s="7" t="s">
        <v>1066</v>
      </c>
      <c r="B271" t="s">
        <v>157</v>
      </c>
      <c r="C271" t="str">
        <f t="shared" si="4"/>
        <v>BOCA</v>
      </c>
    </row>
    <row r="272" spans="1:3" ht="30" x14ac:dyDescent="0.25">
      <c r="A272" s="7" t="s">
        <v>1067</v>
      </c>
      <c r="B272" t="s">
        <v>158</v>
      </c>
      <c r="C272" t="str">
        <f t="shared" si="4"/>
        <v>HEMIARCADA</v>
      </c>
    </row>
    <row r="273" spans="1:3" ht="30" x14ac:dyDescent="0.25">
      <c r="A273" s="7" t="s">
        <v>1068</v>
      </c>
      <c r="B273" t="s">
        <v>330</v>
      </c>
      <c r="C273" t="str">
        <f t="shared" si="4"/>
        <v>HEMIARCADA</v>
      </c>
    </row>
    <row r="274" spans="1:3" ht="30" x14ac:dyDescent="0.25">
      <c r="A274" s="7" t="s">
        <v>1069</v>
      </c>
      <c r="B274" t="s">
        <v>403</v>
      </c>
      <c r="C274" t="str">
        <f t="shared" si="4"/>
        <v>BOCA</v>
      </c>
    </row>
    <row r="275" spans="1:3" x14ac:dyDescent="0.25">
      <c r="A275" s="7" t="s">
        <v>1070</v>
      </c>
      <c r="B275" t="s">
        <v>405</v>
      </c>
      <c r="C275" t="str">
        <f t="shared" si="4"/>
        <v>BOCA</v>
      </c>
    </row>
    <row r="276" spans="1:3" ht="30" x14ac:dyDescent="0.25">
      <c r="A276" s="7" t="s">
        <v>1071</v>
      </c>
      <c r="B276" t="s">
        <v>254</v>
      </c>
      <c r="C276" t="str">
        <f t="shared" si="4"/>
        <v>BOCA</v>
      </c>
    </row>
    <row r="277" spans="1:3" x14ac:dyDescent="0.25">
      <c r="A277" s="7" t="s">
        <v>1072</v>
      </c>
      <c r="B277" t="s">
        <v>257</v>
      </c>
      <c r="C277" t="str">
        <f t="shared" si="4"/>
        <v>SEGMENTO</v>
      </c>
    </row>
    <row r="278" spans="1:3" x14ac:dyDescent="0.25">
      <c r="A278" s="7" t="s">
        <v>1073</v>
      </c>
      <c r="B278" t="s">
        <v>97</v>
      </c>
      <c r="C278" t="str">
        <f t="shared" si="4"/>
        <v>DENTE</v>
      </c>
    </row>
    <row r="279" spans="1:3" x14ac:dyDescent="0.25">
      <c r="A279" s="7" t="s">
        <v>1074</v>
      </c>
      <c r="B279" t="s">
        <v>98</v>
      </c>
      <c r="C279" t="str">
        <f t="shared" si="4"/>
        <v>DENTE</v>
      </c>
    </row>
    <row r="280" spans="1:3" x14ac:dyDescent="0.25">
      <c r="A280" s="7" t="s">
        <v>1075</v>
      </c>
      <c r="B280" t="s">
        <v>99</v>
      </c>
      <c r="C280" t="str">
        <f t="shared" si="4"/>
        <v>DENTE</v>
      </c>
    </row>
    <row r="281" spans="1:3" x14ac:dyDescent="0.25">
      <c r="A281" s="7" t="s">
        <v>1076</v>
      </c>
      <c r="B281" t="s">
        <v>100</v>
      </c>
      <c r="C281" t="str">
        <f t="shared" si="4"/>
        <v>DENTE</v>
      </c>
    </row>
    <row r="282" spans="1:3" x14ac:dyDescent="0.25">
      <c r="A282" s="7" t="s">
        <v>1077</v>
      </c>
      <c r="B282" t="s">
        <v>101</v>
      </c>
      <c r="C282" t="str">
        <f t="shared" si="4"/>
        <v>DENTE</v>
      </c>
    </row>
    <row r="283" spans="1:3" x14ac:dyDescent="0.25">
      <c r="A283" s="7" t="s">
        <v>1078</v>
      </c>
      <c r="B283" t="s">
        <v>102</v>
      </c>
      <c r="C283" t="str">
        <f t="shared" si="4"/>
        <v>DENTE</v>
      </c>
    </row>
    <row r="284" spans="1:3" x14ac:dyDescent="0.25">
      <c r="A284" s="7" t="s">
        <v>1079</v>
      </c>
      <c r="B284" t="s">
        <v>103</v>
      </c>
      <c r="C284" t="str">
        <f t="shared" si="4"/>
        <v>DENTE</v>
      </c>
    </row>
    <row r="285" spans="1:3" x14ac:dyDescent="0.25">
      <c r="A285" s="7" t="s">
        <v>1080</v>
      </c>
      <c r="B285" t="s">
        <v>104</v>
      </c>
      <c r="C285" t="str">
        <f t="shared" si="4"/>
        <v>DENTE</v>
      </c>
    </row>
    <row r="286" spans="1:3" x14ac:dyDescent="0.25">
      <c r="A286" s="7" t="s">
        <v>1081</v>
      </c>
      <c r="B286" t="s">
        <v>2</v>
      </c>
      <c r="C286" t="str">
        <f t="shared" si="4"/>
        <v>SEGMENTO</v>
      </c>
    </row>
    <row r="287" spans="1:3" x14ac:dyDescent="0.25">
      <c r="A287" s="7" t="s">
        <v>1082</v>
      </c>
      <c r="B287" t="s">
        <v>6</v>
      </c>
      <c r="C287" t="str">
        <f t="shared" si="4"/>
        <v>BOCA</v>
      </c>
    </row>
    <row r="288" spans="1:3" x14ac:dyDescent="0.25">
      <c r="A288" s="7" t="s">
        <v>1083</v>
      </c>
      <c r="B288" t="s">
        <v>7</v>
      </c>
      <c r="C288" t="str">
        <f t="shared" si="4"/>
        <v>BOCA</v>
      </c>
    </row>
    <row r="289" spans="1:3" x14ac:dyDescent="0.25">
      <c r="A289" s="7" t="s">
        <v>1084</v>
      </c>
      <c r="B289" t="s">
        <v>8</v>
      </c>
      <c r="C289" t="str">
        <f t="shared" si="4"/>
        <v>BOCA</v>
      </c>
    </row>
    <row r="290" spans="1:3" x14ac:dyDescent="0.25">
      <c r="A290" s="7" t="s">
        <v>1085</v>
      </c>
      <c r="B290" t="s">
        <v>9</v>
      </c>
      <c r="C290" t="str">
        <f t="shared" si="4"/>
        <v>BOCA</v>
      </c>
    </row>
    <row r="291" spans="1:3" x14ac:dyDescent="0.25">
      <c r="A291" s="7" t="s">
        <v>1086</v>
      </c>
      <c r="B291" t="s">
        <v>10</v>
      </c>
      <c r="C291" t="str">
        <f t="shared" si="4"/>
        <v>ARCADA</v>
      </c>
    </row>
    <row r="292" spans="1:3" x14ac:dyDescent="0.25">
      <c r="A292" s="7" t="s">
        <v>1087</v>
      </c>
      <c r="B292" t="s">
        <v>12</v>
      </c>
      <c r="C292" t="str">
        <f t="shared" si="4"/>
        <v>ARCADA</v>
      </c>
    </row>
    <row r="293" spans="1:3" x14ac:dyDescent="0.25">
      <c r="A293" s="7" t="s">
        <v>1088</v>
      </c>
      <c r="B293" t="s">
        <v>13</v>
      </c>
      <c r="C293" t="str">
        <f t="shared" si="4"/>
        <v>SEGMENTO</v>
      </c>
    </row>
    <row r="294" spans="1:3" x14ac:dyDescent="0.25">
      <c r="A294" s="7" t="s">
        <v>1089</v>
      </c>
      <c r="B294" t="s">
        <v>14</v>
      </c>
      <c r="C294" t="str">
        <f t="shared" si="4"/>
        <v>SEGMENTO</v>
      </c>
    </row>
    <row r="295" spans="1:3" x14ac:dyDescent="0.25">
      <c r="A295" s="7" t="s">
        <v>1090</v>
      </c>
      <c r="B295" t="s">
        <v>16</v>
      </c>
      <c r="C295" t="str">
        <f t="shared" si="4"/>
        <v>ARCADA</v>
      </c>
    </row>
    <row r="296" spans="1:3" x14ac:dyDescent="0.25">
      <c r="A296" s="7" t="s">
        <v>1091</v>
      </c>
      <c r="B296" t="s">
        <v>17</v>
      </c>
      <c r="C296" t="str">
        <f t="shared" si="4"/>
        <v>ARCADA</v>
      </c>
    </row>
    <row r="297" spans="1:3" x14ac:dyDescent="0.25">
      <c r="A297" s="7" t="s">
        <v>1092</v>
      </c>
      <c r="B297" t="s">
        <v>18</v>
      </c>
      <c r="C297" t="str">
        <f t="shared" si="4"/>
        <v>ARCADA</v>
      </c>
    </row>
    <row r="298" spans="1:3" x14ac:dyDescent="0.25">
      <c r="A298" s="7" t="s">
        <v>1093</v>
      </c>
      <c r="B298" t="s">
        <v>19</v>
      </c>
      <c r="C298" t="str">
        <f t="shared" si="4"/>
        <v>ARCADA</v>
      </c>
    </row>
    <row r="299" spans="1:3" ht="30" x14ac:dyDescent="0.25">
      <c r="A299" s="7" t="s">
        <v>1094</v>
      </c>
      <c r="B299" t="s">
        <v>410</v>
      </c>
      <c r="C299" t="str">
        <f t="shared" si="4"/>
        <v>BOCA</v>
      </c>
    </row>
    <row r="300" spans="1:3" x14ac:dyDescent="0.25">
      <c r="A300" s="7" t="s">
        <v>1095</v>
      </c>
      <c r="B300" t="s">
        <v>413</v>
      </c>
      <c r="C300" t="str">
        <f t="shared" si="4"/>
        <v>SEGMENTO</v>
      </c>
    </row>
    <row r="301" spans="1:3" x14ac:dyDescent="0.25">
      <c r="A301" s="7" t="s">
        <v>1096</v>
      </c>
      <c r="B301" t="s">
        <v>415</v>
      </c>
      <c r="C301" t="str">
        <f t="shared" si="4"/>
        <v>SEGMENTO</v>
      </c>
    </row>
    <row r="302" spans="1:3" x14ac:dyDescent="0.25">
      <c r="A302" s="7" t="s">
        <v>1097</v>
      </c>
      <c r="B302" t="s">
        <v>417</v>
      </c>
      <c r="C302" t="str">
        <f t="shared" si="4"/>
        <v>SEGMENTO</v>
      </c>
    </row>
    <row r="303" spans="1:3" x14ac:dyDescent="0.25">
      <c r="A303" s="7" t="s">
        <v>1098</v>
      </c>
      <c r="B303" t="s">
        <v>20</v>
      </c>
      <c r="C303" t="str">
        <f t="shared" si="4"/>
        <v>SEGMENTO</v>
      </c>
    </row>
    <row r="304" spans="1:3" x14ac:dyDescent="0.25">
      <c r="A304" s="7" t="s">
        <v>1099</v>
      </c>
      <c r="B304" t="s">
        <v>21</v>
      </c>
      <c r="C304" t="str">
        <f t="shared" si="4"/>
        <v>SEGMENTO</v>
      </c>
    </row>
    <row r="305" spans="1:3" x14ac:dyDescent="0.25">
      <c r="A305" s="7" t="s">
        <v>1100</v>
      </c>
      <c r="B305" t="s">
        <v>22</v>
      </c>
      <c r="C305" t="str">
        <f t="shared" si="4"/>
        <v>SEGMENTO</v>
      </c>
    </row>
    <row r="306" spans="1:3" x14ac:dyDescent="0.25">
      <c r="A306" s="7" t="s">
        <v>1101</v>
      </c>
      <c r="B306" t="s">
        <v>23</v>
      </c>
      <c r="C306" t="str">
        <f t="shared" si="4"/>
        <v>SEGMENTO</v>
      </c>
    </row>
    <row r="307" spans="1:3" x14ac:dyDescent="0.25">
      <c r="A307" s="7" t="s">
        <v>1102</v>
      </c>
      <c r="B307" t="s">
        <v>24</v>
      </c>
      <c r="C307" t="str">
        <f t="shared" si="4"/>
        <v>SEGMENTO</v>
      </c>
    </row>
    <row r="308" spans="1:3" x14ac:dyDescent="0.25">
      <c r="A308" s="7" t="s">
        <v>1103</v>
      </c>
      <c r="B308" t="s">
        <v>25</v>
      </c>
      <c r="C308" t="str">
        <f t="shared" si="4"/>
        <v>DENTE</v>
      </c>
    </row>
    <row r="309" spans="1:3" x14ac:dyDescent="0.25">
      <c r="A309" s="7" t="s">
        <v>1104</v>
      </c>
      <c r="B309" t="s">
        <v>27</v>
      </c>
      <c r="C309" t="str">
        <f t="shared" si="4"/>
        <v>DENTE</v>
      </c>
    </row>
    <row r="310" spans="1:3" x14ac:dyDescent="0.25">
      <c r="A310" s="7" t="s">
        <v>1105</v>
      </c>
      <c r="B310" t="s">
        <v>28</v>
      </c>
      <c r="C310" t="str">
        <f t="shared" si="4"/>
        <v>DENTE</v>
      </c>
    </row>
    <row r="311" spans="1:3" x14ac:dyDescent="0.25">
      <c r="A311" s="7" t="s">
        <v>1106</v>
      </c>
      <c r="B311" t="s">
        <v>29</v>
      </c>
      <c r="C311" t="str">
        <f t="shared" si="4"/>
        <v>DENTE</v>
      </c>
    </row>
    <row r="312" spans="1:3" x14ac:dyDescent="0.25">
      <c r="A312" s="7" t="s">
        <v>1107</v>
      </c>
      <c r="B312" t="s">
        <v>30</v>
      </c>
      <c r="C312" t="str">
        <f t="shared" si="4"/>
        <v>ARCADA</v>
      </c>
    </row>
    <row r="313" spans="1:3" x14ac:dyDescent="0.25">
      <c r="A313" s="7" t="s">
        <v>1108</v>
      </c>
      <c r="B313" t="s">
        <v>31</v>
      </c>
      <c r="C313" t="str">
        <f t="shared" si="4"/>
        <v>ARCADA</v>
      </c>
    </row>
    <row r="314" spans="1:3" x14ac:dyDescent="0.25">
      <c r="A314" s="7" t="s">
        <v>1109</v>
      </c>
      <c r="B314" t="s">
        <v>32</v>
      </c>
      <c r="C314" t="str">
        <f t="shared" si="4"/>
        <v>ARCADA</v>
      </c>
    </row>
    <row r="315" spans="1:3" x14ac:dyDescent="0.25">
      <c r="A315" s="7" t="s">
        <v>1110</v>
      </c>
      <c r="B315" t="s">
        <v>33</v>
      </c>
      <c r="C315" t="str">
        <f t="shared" si="4"/>
        <v>ARCADA</v>
      </c>
    </row>
    <row r="316" spans="1:3" x14ac:dyDescent="0.25">
      <c r="A316" s="7" t="s">
        <v>1111</v>
      </c>
      <c r="B316" t="s">
        <v>35</v>
      </c>
      <c r="C316" t="str">
        <f t="shared" si="4"/>
        <v>DENTE</v>
      </c>
    </row>
    <row r="317" spans="1:3" x14ac:dyDescent="0.25">
      <c r="A317" s="7" t="s">
        <v>1112</v>
      </c>
      <c r="B317" t="s">
        <v>44</v>
      </c>
      <c r="C317" t="str">
        <f t="shared" si="4"/>
        <v>BOCA</v>
      </c>
    </row>
    <row r="318" spans="1:3" x14ac:dyDescent="0.25">
      <c r="A318" s="7" t="s">
        <v>1113</v>
      </c>
      <c r="B318" t="s">
        <v>45</v>
      </c>
      <c r="C318" t="str">
        <f t="shared" si="4"/>
        <v>BOCA</v>
      </c>
    </row>
    <row r="319" spans="1:3" x14ac:dyDescent="0.25">
      <c r="A319" s="7" t="s">
        <v>1114</v>
      </c>
      <c r="B319" t="s">
        <v>46</v>
      </c>
      <c r="C319" t="str">
        <f t="shared" si="4"/>
        <v>ARCADA</v>
      </c>
    </row>
    <row r="320" spans="1:3" x14ac:dyDescent="0.25">
      <c r="A320" s="7" t="s">
        <v>1115</v>
      </c>
      <c r="B320" t="s">
        <v>47</v>
      </c>
      <c r="C320" t="str">
        <f t="shared" si="4"/>
        <v>BOCA</v>
      </c>
    </row>
    <row r="321" spans="1:3" x14ac:dyDescent="0.25">
      <c r="A321" s="7" t="s">
        <v>1116</v>
      </c>
      <c r="B321" t="s">
        <v>48</v>
      </c>
      <c r="C321" t="str">
        <f t="shared" ref="C321:C384" si="5">RIGHT(A321,LEN(A321) - FIND("*", SUBSTITUTE(A321, " ", "*", LEN(A321) - LEN(SUBSTITUTE(A321," ", "")))))</f>
        <v>BOCA</v>
      </c>
    </row>
    <row r="322" spans="1:3" x14ac:dyDescent="0.25">
      <c r="A322" s="7" t="s">
        <v>1117</v>
      </c>
      <c r="B322" t="s">
        <v>419</v>
      </c>
      <c r="C322" t="str">
        <f t="shared" si="5"/>
        <v>BOCA</v>
      </c>
    </row>
    <row r="323" spans="1:3" x14ac:dyDescent="0.25">
      <c r="A323" s="7" t="s">
        <v>1118</v>
      </c>
      <c r="B323" t="s">
        <v>49</v>
      </c>
      <c r="C323" t="str">
        <f t="shared" si="5"/>
        <v>DENTE</v>
      </c>
    </row>
    <row r="324" spans="1:3" x14ac:dyDescent="0.25">
      <c r="A324" s="7" t="s">
        <v>1119</v>
      </c>
      <c r="B324" t="s">
        <v>50</v>
      </c>
      <c r="C324" t="str">
        <f t="shared" si="5"/>
        <v>DENTE</v>
      </c>
    </row>
    <row r="325" spans="1:3" x14ac:dyDescent="0.25">
      <c r="A325" s="7" t="s">
        <v>1120</v>
      </c>
      <c r="B325" t="s">
        <v>422</v>
      </c>
      <c r="C325" t="str">
        <f t="shared" si="5"/>
        <v>BOCA</v>
      </c>
    </row>
    <row r="326" spans="1:3" x14ac:dyDescent="0.25">
      <c r="A326" s="7" t="s">
        <v>1121</v>
      </c>
      <c r="B326" t="s">
        <v>424</v>
      </c>
      <c r="C326" t="str">
        <f t="shared" si="5"/>
        <v>BOCA</v>
      </c>
    </row>
    <row r="327" spans="1:3" x14ac:dyDescent="0.25">
      <c r="A327" s="7" t="s">
        <v>1122</v>
      </c>
      <c r="B327" t="s">
        <v>426</v>
      </c>
      <c r="C327" t="str">
        <f t="shared" si="5"/>
        <v>ARCADA</v>
      </c>
    </row>
    <row r="328" spans="1:3" ht="30" x14ac:dyDescent="0.25">
      <c r="A328" s="7" t="s">
        <v>1123</v>
      </c>
      <c r="B328" t="s">
        <v>53</v>
      </c>
      <c r="C328" t="str">
        <f t="shared" si="5"/>
        <v>ARCADA</v>
      </c>
    </row>
    <row r="329" spans="1:3" ht="30" x14ac:dyDescent="0.25">
      <c r="A329" s="7" t="s">
        <v>1124</v>
      </c>
      <c r="B329" t="s">
        <v>594</v>
      </c>
      <c r="C329" t="str">
        <f t="shared" si="5"/>
        <v>ARCADA</v>
      </c>
    </row>
    <row r="330" spans="1:3" x14ac:dyDescent="0.25">
      <c r="A330" s="7" t="s">
        <v>1125</v>
      </c>
      <c r="B330" t="s">
        <v>429</v>
      </c>
      <c r="C330" t="str">
        <f t="shared" si="5"/>
        <v>ARCADA</v>
      </c>
    </row>
    <row r="331" spans="1:3" x14ac:dyDescent="0.25">
      <c r="A331" s="7" t="s">
        <v>1126</v>
      </c>
      <c r="B331" t="s">
        <v>432</v>
      </c>
      <c r="C331" t="str">
        <f t="shared" si="5"/>
        <v>USUÁRIO</v>
      </c>
    </row>
    <row r="332" spans="1:3" x14ac:dyDescent="0.25">
      <c r="A332" s="7" t="s">
        <v>1127</v>
      </c>
      <c r="B332" t="s">
        <v>55</v>
      </c>
      <c r="C332" t="str">
        <f t="shared" si="5"/>
        <v>SEGMENTO</v>
      </c>
    </row>
    <row r="333" spans="1:3" x14ac:dyDescent="0.25">
      <c r="A333" s="7" t="s">
        <v>1128</v>
      </c>
      <c r="B333" t="s">
        <v>57</v>
      </c>
      <c r="C333" t="str">
        <f t="shared" si="5"/>
        <v>SEGMENTO</v>
      </c>
    </row>
    <row r="334" spans="1:3" x14ac:dyDescent="0.25">
      <c r="A334" s="7" t="s">
        <v>1129</v>
      </c>
      <c r="B334" t="s">
        <v>58</v>
      </c>
      <c r="C334" t="str">
        <f t="shared" si="5"/>
        <v>SEGMENTO</v>
      </c>
    </row>
    <row r="335" spans="1:3" ht="30" x14ac:dyDescent="0.25">
      <c r="A335" s="7" t="s">
        <v>1130</v>
      </c>
      <c r="B335" t="s">
        <v>56</v>
      </c>
      <c r="C335" t="str">
        <f t="shared" si="5"/>
        <v>SEGMENTO</v>
      </c>
    </row>
    <row r="336" spans="1:3" ht="30" x14ac:dyDescent="0.25">
      <c r="A336" s="7" t="s">
        <v>1131</v>
      </c>
      <c r="B336" t="s">
        <v>59</v>
      </c>
      <c r="C336" t="str">
        <f t="shared" si="5"/>
        <v>BOCA</v>
      </c>
    </row>
    <row r="337" spans="1:3" ht="30" x14ac:dyDescent="0.25">
      <c r="A337" s="7" t="s">
        <v>1132</v>
      </c>
      <c r="B337" t="s">
        <v>60</v>
      </c>
      <c r="C337" t="str">
        <f t="shared" si="5"/>
        <v>BOCA</v>
      </c>
    </row>
    <row r="338" spans="1:3" ht="30" x14ac:dyDescent="0.25">
      <c r="A338" s="7" t="s">
        <v>1133</v>
      </c>
      <c r="B338" t="s">
        <v>62</v>
      </c>
      <c r="C338" t="str">
        <f t="shared" si="5"/>
        <v>BOCA</v>
      </c>
    </row>
    <row r="339" spans="1:3" ht="30" x14ac:dyDescent="0.25">
      <c r="A339" s="7" t="s">
        <v>1134</v>
      </c>
      <c r="B339" t="s">
        <v>61</v>
      </c>
      <c r="C339" t="str">
        <f t="shared" si="5"/>
        <v>BOCA</v>
      </c>
    </row>
    <row r="340" spans="1:3" ht="30" x14ac:dyDescent="0.25">
      <c r="A340" s="7" t="s">
        <v>1135</v>
      </c>
      <c r="B340" t="s">
        <v>63</v>
      </c>
      <c r="C340" t="str">
        <f t="shared" si="5"/>
        <v>BOCA</v>
      </c>
    </row>
    <row r="341" spans="1:3" x14ac:dyDescent="0.25">
      <c r="A341" s="7" t="s">
        <v>1136</v>
      </c>
      <c r="B341" t="s">
        <v>64</v>
      </c>
      <c r="C341" t="str">
        <f t="shared" si="5"/>
        <v>HEMIARCADA</v>
      </c>
    </row>
    <row r="342" spans="1:3" x14ac:dyDescent="0.25">
      <c r="A342" s="7" t="s">
        <v>1137</v>
      </c>
      <c r="B342" t="s">
        <v>66</v>
      </c>
      <c r="C342" t="str">
        <f t="shared" si="5"/>
        <v>HEMIARCADA</v>
      </c>
    </row>
    <row r="343" spans="1:3" ht="30" x14ac:dyDescent="0.25">
      <c r="A343" s="7" t="s">
        <v>1138</v>
      </c>
      <c r="B343" t="s">
        <v>435</v>
      </c>
      <c r="C343" t="str">
        <f t="shared" si="5"/>
        <v>USUÁRIO</v>
      </c>
    </row>
    <row r="344" spans="1:3" x14ac:dyDescent="0.25">
      <c r="A344" s="7" t="s">
        <v>1139</v>
      </c>
      <c r="B344" t="s">
        <v>51</v>
      </c>
      <c r="C344" t="str">
        <f t="shared" si="5"/>
        <v>DENTE</v>
      </c>
    </row>
    <row r="345" spans="1:3" x14ac:dyDescent="0.25">
      <c r="A345" s="7" t="s">
        <v>1140</v>
      </c>
      <c r="B345" t="s">
        <v>52</v>
      </c>
      <c r="C345" t="str">
        <f t="shared" si="5"/>
        <v>DENTE</v>
      </c>
    </row>
    <row r="346" spans="1:3" x14ac:dyDescent="0.25">
      <c r="A346" s="7" t="s">
        <v>1141</v>
      </c>
      <c r="B346" t="s">
        <v>40</v>
      </c>
      <c r="C346" t="str">
        <f t="shared" si="5"/>
        <v>ARCADA</v>
      </c>
    </row>
    <row r="347" spans="1:3" x14ac:dyDescent="0.25">
      <c r="A347" s="7" t="s">
        <v>1142</v>
      </c>
      <c r="B347" t="s">
        <v>4</v>
      </c>
      <c r="C347" t="str">
        <f t="shared" si="5"/>
        <v>BOCA</v>
      </c>
    </row>
    <row r="348" spans="1:3" x14ac:dyDescent="0.25">
      <c r="A348" s="7" t="s">
        <v>1143</v>
      </c>
      <c r="B348" t="s">
        <v>39</v>
      </c>
      <c r="C348" t="str">
        <f t="shared" si="5"/>
        <v>ARCADA</v>
      </c>
    </row>
    <row r="349" spans="1:3" x14ac:dyDescent="0.25">
      <c r="A349" s="7" t="s">
        <v>1144</v>
      </c>
      <c r="B349" t="s">
        <v>38</v>
      </c>
      <c r="C349" t="str">
        <f t="shared" si="5"/>
        <v>ARCADA</v>
      </c>
    </row>
    <row r="350" spans="1:3" x14ac:dyDescent="0.25">
      <c r="A350" s="7" t="s">
        <v>1145</v>
      </c>
      <c r="B350" t="s">
        <v>34</v>
      </c>
      <c r="C350" t="str">
        <f t="shared" si="5"/>
        <v>ARCADA</v>
      </c>
    </row>
    <row r="351" spans="1:3" x14ac:dyDescent="0.25">
      <c r="A351" s="7" t="s">
        <v>1146</v>
      </c>
      <c r="B351" t="s">
        <v>41</v>
      </c>
      <c r="C351" t="str">
        <f t="shared" si="5"/>
        <v>BOCA</v>
      </c>
    </row>
    <row r="352" spans="1:3" x14ac:dyDescent="0.25">
      <c r="A352" s="7" t="s">
        <v>1147</v>
      </c>
      <c r="B352" t="s">
        <v>42</v>
      </c>
      <c r="C352" t="str">
        <f t="shared" si="5"/>
        <v>BOCA</v>
      </c>
    </row>
    <row r="353" spans="1:3" x14ac:dyDescent="0.25">
      <c r="A353" s="7" t="s">
        <v>1148</v>
      </c>
      <c r="B353" t="s">
        <v>43</v>
      </c>
      <c r="C353" t="str">
        <f t="shared" si="5"/>
        <v>BOCA</v>
      </c>
    </row>
    <row r="354" spans="1:3" ht="30" x14ac:dyDescent="0.25">
      <c r="A354" s="7" t="s">
        <v>1149</v>
      </c>
      <c r="B354" t="s">
        <v>437</v>
      </c>
      <c r="C354" t="str">
        <f t="shared" si="5"/>
        <v>ARCADA</v>
      </c>
    </row>
    <row r="355" spans="1:3" x14ac:dyDescent="0.25">
      <c r="A355" s="7" t="s">
        <v>1150</v>
      </c>
      <c r="B355" t="s">
        <v>440</v>
      </c>
      <c r="C355" t="str">
        <f t="shared" si="5"/>
        <v>SEGMENTO</v>
      </c>
    </row>
    <row r="356" spans="1:3" x14ac:dyDescent="0.25">
      <c r="A356" s="7" t="s">
        <v>1151</v>
      </c>
      <c r="B356" t="s">
        <v>443</v>
      </c>
      <c r="C356" t="str">
        <f t="shared" si="5"/>
        <v>HEMIARCADA</v>
      </c>
    </row>
    <row r="357" spans="1:3" x14ac:dyDescent="0.25">
      <c r="A357" s="7" t="s">
        <v>1152</v>
      </c>
      <c r="B357" t="s">
        <v>15</v>
      </c>
      <c r="C357" t="str">
        <f t="shared" si="5"/>
        <v>BOCA</v>
      </c>
    </row>
    <row r="358" spans="1:3" x14ac:dyDescent="0.25">
      <c r="A358" s="7" t="s">
        <v>1153</v>
      </c>
      <c r="B358" t="s">
        <v>446</v>
      </c>
      <c r="C358" t="str">
        <f t="shared" si="5"/>
        <v>DENTE</v>
      </c>
    </row>
    <row r="359" spans="1:3" x14ac:dyDescent="0.25">
      <c r="A359" s="7" t="s">
        <v>1154</v>
      </c>
      <c r="B359" t="s">
        <v>448</v>
      </c>
      <c r="C359" t="str">
        <f t="shared" si="5"/>
        <v>BOCA</v>
      </c>
    </row>
    <row r="360" spans="1:3" x14ac:dyDescent="0.25">
      <c r="A360" s="7" t="s">
        <v>1155</v>
      </c>
      <c r="B360" t="s">
        <v>451</v>
      </c>
      <c r="C360" t="str">
        <f t="shared" si="5"/>
        <v>DENTE</v>
      </c>
    </row>
    <row r="361" spans="1:3" x14ac:dyDescent="0.25">
      <c r="A361" s="7" t="s">
        <v>1156</v>
      </c>
      <c r="B361" t="s">
        <v>454</v>
      </c>
      <c r="C361" t="str">
        <f t="shared" si="5"/>
        <v>DENTE</v>
      </c>
    </row>
    <row r="362" spans="1:3" x14ac:dyDescent="0.25">
      <c r="A362" s="7" t="s">
        <v>1157</v>
      </c>
      <c r="B362" t="s">
        <v>105</v>
      </c>
      <c r="C362" t="str">
        <f t="shared" si="5"/>
        <v>DENTE</v>
      </c>
    </row>
    <row r="363" spans="1:3" x14ac:dyDescent="0.25">
      <c r="A363" s="7" t="s">
        <v>1158</v>
      </c>
      <c r="B363" t="s">
        <v>106</v>
      </c>
      <c r="C363" t="str">
        <f t="shared" si="5"/>
        <v>DENTE</v>
      </c>
    </row>
    <row r="364" spans="1:3" x14ac:dyDescent="0.25">
      <c r="A364" s="7" t="s">
        <v>1159</v>
      </c>
      <c r="B364" t="s">
        <v>107</v>
      </c>
      <c r="C364" t="str">
        <f t="shared" si="5"/>
        <v>DENTE</v>
      </c>
    </row>
    <row r="365" spans="1:3" x14ac:dyDescent="0.25">
      <c r="A365" s="7" t="s">
        <v>1160</v>
      </c>
      <c r="B365" t="s">
        <v>108</v>
      </c>
      <c r="C365" t="str">
        <f t="shared" si="5"/>
        <v>DENTE</v>
      </c>
    </row>
    <row r="366" spans="1:3" x14ac:dyDescent="0.25">
      <c r="A366" s="7" t="s">
        <v>1161</v>
      </c>
      <c r="B366" t="s">
        <v>109</v>
      </c>
      <c r="C366" t="str">
        <f t="shared" si="5"/>
        <v>DENTE</v>
      </c>
    </row>
    <row r="367" spans="1:3" x14ac:dyDescent="0.25">
      <c r="A367" s="7" t="s">
        <v>1162</v>
      </c>
      <c r="B367" t="s">
        <v>457</v>
      </c>
      <c r="C367" t="str">
        <f t="shared" si="5"/>
        <v>DENTE</v>
      </c>
    </row>
    <row r="368" spans="1:3" x14ac:dyDescent="0.25">
      <c r="A368" s="7" t="s">
        <v>1163</v>
      </c>
      <c r="B368" t="s">
        <v>110</v>
      </c>
      <c r="C368" t="str">
        <f t="shared" si="5"/>
        <v>DENTE</v>
      </c>
    </row>
    <row r="369" spans="1:3" x14ac:dyDescent="0.25">
      <c r="A369" s="7" t="s">
        <v>1164</v>
      </c>
      <c r="B369" t="s">
        <v>111</v>
      </c>
      <c r="C369" t="str">
        <f t="shared" si="5"/>
        <v>DENTE</v>
      </c>
    </row>
    <row r="370" spans="1:3" x14ac:dyDescent="0.25">
      <c r="A370" s="7" t="s">
        <v>1165</v>
      </c>
      <c r="B370" t="s">
        <v>113</v>
      </c>
      <c r="C370" t="str">
        <f t="shared" si="5"/>
        <v>DENTE</v>
      </c>
    </row>
    <row r="371" spans="1:3" x14ac:dyDescent="0.25">
      <c r="A371" s="7" t="s">
        <v>1166</v>
      </c>
      <c r="B371" t="s">
        <v>112</v>
      </c>
      <c r="C371" t="str">
        <f t="shared" si="5"/>
        <v>DENTE</v>
      </c>
    </row>
    <row r="372" spans="1:3" x14ac:dyDescent="0.25">
      <c r="A372" s="7" t="s">
        <v>1167</v>
      </c>
      <c r="B372" t="s">
        <v>114</v>
      </c>
      <c r="C372" t="str">
        <f t="shared" si="5"/>
        <v>DENTE</v>
      </c>
    </row>
    <row r="373" spans="1:3" x14ac:dyDescent="0.25">
      <c r="A373" s="7" t="s">
        <v>1168</v>
      </c>
      <c r="B373" t="s">
        <v>115</v>
      </c>
      <c r="C373" t="str">
        <f t="shared" si="5"/>
        <v>DENTE</v>
      </c>
    </row>
    <row r="374" spans="1:3" x14ac:dyDescent="0.25">
      <c r="A374" s="7" t="s">
        <v>1169</v>
      </c>
      <c r="B374" t="s">
        <v>460</v>
      </c>
      <c r="C374" t="str">
        <f t="shared" si="5"/>
        <v>DENTE</v>
      </c>
    </row>
    <row r="375" spans="1:3" x14ac:dyDescent="0.25">
      <c r="A375" s="7" t="s">
        <v>1170</v>
      </c>
      <c r="B375" t="s">
        <v>462</v>
      </c>
      <c r="C375" t="str">
        <f t="shared" si="5"/>
        <v>DENTE</v>
      </c>
    </row>
    <row r="376" spans="1:3" x14ac:dyDescent="0.25">
      <c r="A376" s="7" t="s">
        <v>1171</v>
      </c>
      <c r="B376" t="s">
        <v>465</v>
      </c>
      <c r="C376" t="str">
        <f t="shared" si="5"/>
        <v>ARCADA</v>
      </c>
    </row>
    <row r="377" spans="1:3" x14ac:dyDescent="0.25">
      <c r="A377" s="7" t="s">
        <v>1172</v>
      </c>
      <c r="B377" t="s">
        <v>468</v>
      </c>
      <c r="C377" t="str">
        <f t="shared" si="5"/>
        <v>ARCADA</v>
      </c>
    </row>
    <row r="378" spans="1:3" x14ac:dyDescent="0.25">
      <c r="A378" s="7" t="s">
        <v>1173</v>
      </c>
      <c r="B378" t="s">
        <v>471</v>
      </c>
      <c r="C378" t="str">
        <f t="shared" si="5"/>
        <v>BOCA</v>
      </c>
    </row>
    <row r="379" spans="1:3" x14ac:dyDescent="0.25">
      <c r="A379" s="7" t="s">
        <v>1174</v>
      </c>
      <c r="B379" t="s">
        <v>134</v>
      </c>
      <c r="C379" t="str">
        <f t="shared" si="5"/>
        <v>BOCA</v>
      </c>
    </row>
    <row r="380" spans="1:3" x14ac:dyDescent="0.25">
      <c r="A380" s="7" t="s">
        <v>1175</v>
      </c>
      <c r="B380" t="s">
        <v>475</v>
      </c>
      <c r="C380" t="str">
        <f t="shared" si="5"/>
        <v>ARCADA</v>
      </c>
    </row>
    <row r="381" spans="1:3" x14ac:dyDescent="0.25">
      <c r="A381" s="7" t="s">
        <v>1176</v>
      </c>
      <c r="B381" t="s">
        <v>478</v>
      </c>
      <c r="C381" t="str">
        <f t="shared" si="5"/>
        <v>ARCADA</v>
      </c>
    </row>
    <row r="382" spans="1:3" x14ac:dyDescent="0.25">
      <c r="A382" s="7" t="s">
        <v>1177</v>
      </c>
      <c r="B382" t="s">
        <v>481</v>
      </c>
      <c r="C382" t="str">
        <f t="shared" si="5"/>
        <v>BOCA</v>
      </c>
    </row>
    <row r="383" spans="1:3" x14ac:dyDescent="0.25">
      <c r="A383" s="7" t="s">
        <v>1178</v>
      </c>
      <c r="B383" t="s">
        <v>484</v>
      </c>
      <c r="C383" t="str">
        <f t="shared" si="5"/>
        <v>USUÁRIO</v>
      </c>
    </row>
    <row r="384" spans="1:3" x14ac:dyDescent="0.25">
      <c r="A384" s="7" t="s">
        <v>1179</v>
      </c>
      <c r="B384" t="s">
        <v>487</v>
      </c>
      <c r="C384" t="str">
        <f t="shared" si="5"/>
        <v>ARCADA</v>
      </c>
    </row>
    <row r="385" spans="1:3" x14ac:dyDescent="0.25">
      <c r="A385" s="7" t="s">
        <v>1180</v>
      </c>
      <c r="B385" t="s">
        <v>490</v>
      </c>
      <c r="C385" t="str">
        <f t="shared" ref="C385:C425" si="6">RIGHT(A385,LEN(A385) - FIND("*", SUBSTITUTE(A385, " ", "*", LEN(A385) - LEN(SUBSTITUTE(A385," ", "")))))</f>
        <v>DENTE</v>
      </c>
    </row>
    <row r="386" spans="1:3" x14ac:dyDescent="0.25">
      <c r="A386" s="7" t="s">
        <v>1181</v>
      </c>
      <c r="B386" t="s">
        <v>492</v>
      </c>
      <c r="C386" t="str">
        <f t="shared" si="6"/>
        <v>DENTE</v>
      </c>
    </row>
    <row r="387" spans="1:3" x14ac:dyDescent="0.25">
      <c r="A387" s="7" t="s">
        <v>1182</v>
      </c>
      <c r="B387" t="s">
        <v>495</v>
      </c>
      <c r="C387" t="str">
        <f t="shared" si="6"/>
        <v>BOCA</v>
      </c>
    </row>
    <row r="388" spans="1:3" x14ac:dyDescent="0.25">
      <c r="A388" s="7" t="s">
        <v>1183</v>
      </c>
      <c r="B388" t="s">
        <v>498</v>
      </c>
      <c r="C388" t="str">
        <f t="shared" si="6"/>
        <v>ARCADA</v>
      </c>
    </row>
    <row r="389" spans="1:3" ht="30" x14ac:dyDescent="0.25">
      <c r="A389" s="7" t="s">
        <v>1184</v>
      </c>
      <c r="B389" t="s">
        <v>501</v>
      </c>
      <c r="C389" t="str">
        <f t="shared" si="6"/>
        <v>85,95</v>
      </c>
    </row>
    <row r="390" spans="1:3" x14ac:dyDescent="0.25">
      <c r="A390" s="7" t="s">
        <v>1185</v>
      </c>
      <c r="B390" t="s">
        <v>503</v>
      </c>
      <c r="C390" t="str">
        <f t="shared" si="6"/>
        <v>BOCA</v>
      </c>
    </row>
    <row r="391" spans="1:3" x14ac:dyDescent="0.25">
      <c r="A391" s="7" t="s">
        <v>1186</v>
      </c>
      <c r="B391" t="s">
        <v>506</v>
      </c>
      <c r="C391" t="str">
        <f t="shared" si="6"/>
        <v>BOCA</v>
      </c>
    </row>
    <row r="392" spans="1:3" ht="30" x14ac:dyDescent="0.25">
      <c r="A392" s="7" t="s">
        <v>1187</v>
      </c>
      <c r="B392" t="s">
        <v>222</v>
      </c>
      <c r="C392" t="str">
        <f t="shared" si="6"/>
        <v>USUÁRIO</v>
      </c>
    </row>
    <row r="393" spans="1:3" ht="45" x14ac:dyDescent="0.25">
      <c r="A393" s="7" t="s">
        <v>1188</v>
      </c>
      <c r="B393" t="s">
        <v>510</v>
      </c>
      <c r="C393" t="str">
        <f t="shared" si="6"/>
        <v>USUÁRIO</v>
      </c>
    </row>
    <row r="394" spans="1:3" x14ac:dyDescent="0.25">
      <c r="A394" s="7" t="s">
        <v>1189</v>
      </c>
      <c r="B394" t="s">
        <v>513</v>
      </c>
      <c r="C394" t="str">
        <f t="shared" si="6"/>
        <v>ARCADA</v>
      </c>
    </row>
    <row r="395" spans="1:3" x14ac:dyDescent="0.25">
      <c r="A395" s="7" t="s">
        <v>1190</v>
      </c>
      <c r="B395" t="s">
        <v>516</v>
      </c>
      <c r="C395" t="str">
        <f t="shared" si="6"/>
        <v>DENTE</v>
      </c>
    </row>
    <row r="396" spans="1:3" x14ac:dyDescent="0.25">
      <c r="A396" s="7" t="s">
        <v>1191</v>
      </c>
      <c r="B396" t="s">
        <v>519</v>
      </c>
      <c r="C396" t="str">
        <f t="shared" si="6"/>
        <v>USUÁRIO</v>
      </c>
    </row>
    <row r="397" spans="1:3" x14ac:dyDescent="0.25">
      <c r="A397" s="7" t="s">
        <v>1192</v>
      </c>
      <c r="B397" t="s">
        <v>522</v>
      </c>
      <c r="C397" t="str">
        <f t="shared" si="6"/>
        <v>USUÁRIO</v>
      </c>
    </row>
    <row r="398" spans="1:3" x14ac:dyDescent="0.25">
      <c r="A398" s="7" t="s">
        <v>1193</v>
      </c>
      <c r="B398" t="s">
        <v>524</v>
      </c>
      <c r="C398" t="str">
        <f t="shared" si="6"/>
        <v>BOCA</v>
      </c>
    </row>
    <row r="399" spans="1:3" x14ac:dyDescent="0.25">
      <c r="A399" s="7" t="s">
        <v>1194</v>
      </c>
      <c r="B399" t="s">
        <v>527</v>
      </c>
      <c r="C399" t="str">
        <f t="shared" si="6"/>
        <v>BOCA</v>
      </c>
    </row>
    <row r="400" spans="1:3" x14ac:dyDescent="0.25">
      <c r="A400" s="7" t="s">
        <v>1195</v>
      </c>
      <c r="B400" t="s">
        <v>530</v>
      </c>
      <c r="C400" t="str">
        <f t="shared" si="6"/>
        <v>BOCA</v>
      </c>
    </row>
    <row r="401" spans="1:3" x14ac:dyDescent="0.25">
      <c r="A401" s="7" t="s">
        <v>1196</v>
      </c>
      <c r="B401" t="s">
        <v>533</v>
      </c>
      <c r="C401" t="str">
        <f t="shared" si="6"/>
        <v>USUÁRIO</v>
      </c>
    </row>
    <row r="402" spans="1:3" x14ac:dyDescent="0.25">
      <c r="A402" s="7" t="s">
        <v>1197</v>
      </c>
      <c r="B402" t="s">
        <v>536</v>
      </c>
      <c r="C402" t="str">
        <f t="shared" si="6"/>
        <v>USUÁRIO</v>
      </c>
    </row>
    <row r="403" spans="1:3" x14ac:dyDescent="0.25">
      <c r="A403" s="7" t="s">
        <v>1198</v>
      </c>
      <c r="B403" t="s">
        <v>539</v>
      </c>
      <c r="C403" t="str">
        <f t="shared" si="6"/>
        <v>BOCA</v>
      </c>
    </row>
    <row r="404" spans="1:3" x14ac:dyDescent="0.25">
      <c r="A404" s="7" t="s">
        <v>1199</v>
      </c>
      <c r="B404" t="s">
        <v>542</v>
      </c>
      <c r="C404" t="str">
        <f t="shared" si="6"/>
        <v>ARCADA</v>
      </c>
    </row>
    <row r="405" spans="1:3" ht="30" x14ac:dyDescent="0.25">
      <c r="A405" s="7" t="s">
        <v>1200</v>
      </c>
      <c r="B405" t="s">
        <v>545</v>
      </c>
      <c r="C405" t="str">
        <f t="shared" si="6"/>
        <v>BOCA</v>
      </c>
    </row>
    <row r="406" spans="1:3" x14ac:dyDescent="0.25">
      <c r="A406" s="7" t="s">
        <v>1201</v>
      </c>
      <c r="B406" t="s">
        <v>184</v>
      </c>
      <c r="C406" t="str">
        <f t="shared" si="6"/>
        <v>ARCADA</v>
      </c>
    </row>
    <row r="407" spans="1:3" x14ac:dyDescent="0.25">
      <c r="A407" s="7" t="s">
        <v>1202</v>
      </c>
      <c r="B407" t="s">
        <v>185</v>
      </c>
      <c r="C407" t="str">
        <f t="shared" si="6"/>
        <v>ARCADA</v>
      </c>
    </row>
    <row r="408" spans="1:3" x14ac:dyDescent="0.25">
      <c r="A408" s="7" t="s">
        <v>1203</v>
      </c>
      <c r="B408" t="s">
        <v>548</v>
      </c>
      <c r="C408" t="str">
        <f t="shared" si="6"/>
        <v>BOCA</v>
      </c>
    </row>
    <row r="409" spans="1:3" x14ac:dyDescent="0.25">
      <c r="A409" s="7" t="s">
        <v>1204</v>
      </c>
      <c r="B409" t="s">
        <v>550</v>
      </c>
      <c r="C409" t="str">
        <f t="shared" si="6"/>
        <v>ARCADA</v>
      </c>
    </row>
    <row r="410" spans="1:3" x14ac:dyDescent="0.25">
      <c r="A410" s="7" t="s">
        <v>1205</v>
      </c>
      <c r="B410" t="s">
        <v>553</v>
      </c>
      <c r="C410" t="str">
        <f t="shared" si="6"/>
        <v>ARCADA</v>
      </c>
    </row>
    <row r="411" spans="1:3" x14ac:dyDescent="0.25">
      <c r="A411" s="7" t="s">
        <v>1206</v>
      </c>
      <c r="B411" t="s">
        <v>555</v>
      </c>
      <c r="C411" t="str">
        <f t="shared" si="6"/>
        <v>BOCA</v>
      </c>
    </row>
    <row r="412" spans="1:3" x14ac:dyDescent="0.25">
      <c r="A412" s="7" t="s">
        <v>1207</v>
      </c>
      <c r="B412" t="s">
        <v>557</v>
      </c>
      <c r="C412" t="str">
        <f t="shared" si="6"/>
        <v>BOCA</v>
      </c>
    </row>
    <row r="413" spans="1:3" x14ac:dyDescent="0.25">
      <c r="A413" s="7" t="s">
        <v>1208</v>
      </c>
      <c r="B413" t="s">
        <v>559</v>
      </c>
      <c r="C413" t="str">
        <f t="shared" si="6"/>
        <v>BOCA</v>
      </c>
    </row>
    <row r="414" spans="1:3" x14ac:dyDescent="0.25">
      <c r="A414" s="7" t="s">
        <v>1209</v>
      </c>
      <c r="B414" t="s">
        <v>561</v>
      </c>
      <c r="C414" t="str">
        <f t="shared" si="6"/>
        <v>BOCA</v>
      </c>
    </row>
    <row r="415" spans="1:3" x14ac:dyDescent="0.25">
      <c r="A415" s="7" t="s">
        <v>1210</v>
      </c>
      <c r="B415" t="s">
        <v>563</v>
      </c>
      <c r="C415" t="str">
        <f t="shared" si="6"/>
        <v>BOCA</v>
      </c>
    </row>
    <row r="416" spans="1:3" x14ac:dyDescent="0.25">
      <c r="A416" s="7" t="s">
        <v>1211</v>
      </c>
      <c r="B416" t="s">
        <v>565</v>
      </c>
      <c r="C416" t="str">
        <f t="shared" si="6"/>
        <v>ARCADA</v>
      </c>
    </row>
    <row r="417" spans="1:3" x14ac:dyDescent="0.25">
      <c r="A417" s="7" t="s">
        <v>1212</v>
      </c>
      <c r="B417" t="s">
        <v>568</v>
      </c>
      <c r="C417" t="str">
        <f t="shared" si="6"/>
        <v>ARCADA</v>
      </c>
    </row>
    <row r="418" spans="1:3" x14ac:dyDescent="0.25">
      <c r="A418" s="7" t="s">
        <v>1213</v>
      </c>
      <c r="B418" t="s">
        <v>571</v>
      </c>
      <c r="C418" t="str">
        <f t="shared" si="6"/>
        <v>DENTE</v>
      </c>
    </row>
    <row r="419" spans="1:3" x14ac:dyDescent="0.25">
      <c r="A419" s="7" t="s">
        <v>1214</v>
      </c>
      <c r="B419" t="s">
        <v>574</v>
      </c>
      <c r="C419" t="str">
        <f t="shared" si="6"/>
        <v>ARCADA</v>
      </c>
    </row>
    <row r="420" spans="1:3" x14ac:dyDescent="0.25">
      <c r="A420" s="7" t="s">
        <v>1215</v>
      </c>
      <c r="B420" t="s">
        <v>576</v>
      </c>
      <c r="C420" t="str">
        <f t="shared" si="6"/>
        <v>ARCADA</v>
      </c>
    </row>
    <row r="421" spans="1:3" x14ac:dyDescent="0.25">
      <c r="A421" s="7" t="s">
        <v>1216</v>
      </c>
      <c r="B421" t="s">
        <v>579</v>
      </c>
      <c r="C421" t="str">
        <f t="shared" si="6"/>
        <v>ARCADA</v>
      </c>
    </row>
    <row r="422" spans="1:3" x14ac:dyDescent="0.25">
      <c r="A422" s="7" t="s">
        <v>1217</v>
      </c>
      <c r="B422" t="s">
        <v>582</v>
      </c>
      <c r="C422" t="str">
        <f t="shared" si="6"/>
        <v>ARCADA</v>
      </c>
    </row>
    <row r="423" spans="1:3" x14ac:dyDescent="0.25">
      <c r="A423" s="7" t="s">
        <v>1218</v>
      </c>
      <c r="B423" t="s">
        <v>585</v>
      </c>
      <c r="C423" t="str">
        <f t="shared" si="6"/>
        <v>ARCADA</v>
      </c>
    </row>
    <row r="424" spans="1:3" x14ac:dyDescent="0.25">
      <c r="A424" s="7" t="s">
        <v>1219</v>
      </c>
      <c r="B424" t="s">
        <v>588</v>
      </c>
      <c r="C424" t="str">
        <f t="shared" si="6"/>
        <v>ARCADA</v>
      </c>
    </row>
    <row r="425" spans="1:3" x14ac:dyDescent="0.25">
      <c r="A425" s="7" t="s">
        <v>1220</v>
      </c>
      <c r="B425" t="s">
        <v>591</v>
      </c>
      <c r="C425" t="str">
        <f t="shared" si="6"/>
        <v>ARCADA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</vt:lpstr>
      <vt:lpstr>Tabela de Procedimetnos</vt:lpstr>
      <vt:lpstr>Plan3</vt:lpstr>
      <vt:lpstr>Plan1</vt:lpstr>
      <vt:lpstr>'Tabela de Procedimetnos'!Area_de_impressao</vt:lpstr>
      <vt:lpstr>'Tabela de Procedimetnos'!Titulos_de_impressao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Dayane Vieira Fraga</cp:lastModifiedBy>
  <cp:revision>5</cp:revision>
  <cp:lastPrinted>2022-05-24T18:04:26Z</cp:lastPrinted>
  <dcterms:created xsi:type="dcterms:W3CDTF">2014-04-03T07:57:27Z</dcterms:created>
  <dcterms:modified xsi:type="dcterms:W3CDTF">2022-06-08T12:20:20Z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