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 Paula\Desktop\"/>
    </mc:Choice>
  </mc:AlternateContent>
  <bookViews>
    <workbookView xWindow="0" yWindow="0" windowWidth="20490" windowHeight="7620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A8" i="1"/>
  <c r="D7" i="1"/>
  <c r="A7" i="1"/>
  <c r="D6" i="1"/>
  <c r="A6" i="1"/>
  <c r="D5" i="1"/>
  <c r="A5" i="1"/>
  <c r="D4" i="1"/>
  <c r="A4" i="1"/>
  <c r="D3" i="1"/>
  <c r="A3" i="1"/>
  <c r="D2" i="1"/>
  <c r="A2" i="1"/>
</calcChain>
</file>

<file path=xl/sharedStrings.xml><?xml version="1.0" encoding="utf-8"?>
<sst xmlns="http://schemas.openxmlformats.org/spreadsheetml/2006/main" count="5" uniqueCount="5">
  <si>
    <t>GRUPO</t>
  </si>
  <si>
    <t>TUSS</t>
  </si>
  <si>
    <t>NOMENCLATURA</t>
  </si>
  <si>
    <t>R$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</si>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</sst>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D1C1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2" xfId="0" applyFont="1" applyFill="1" applyBorder="1" applyAlignment="1">
      <alignment horizontal="left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8" fontId="5" fillId="4" borderId="16" xfId="1" applyNumberFormat="1" applyFont="1" applyFill="1" applyBorder="1" applyAlignment="1" applyProtection="1">
      <alignment horizontal="center" vertical="center" wrapText="1"/>
      <protection locked="0"/>
    </xf>
    <xf numFmtId="8" fontId="5" fillId="4" borderId="17" xfId="1" applyNumberFormat="1" applyFont="1" applyFill="1" applyBorder="1" applyAlignment="1" applyProtection="1">
      <alignment horizontal="center" vertical="center" wrapText="1"/>
      <protection locked="0"/>
    </xf>
    <xf numFmtId="8" fontId="5" fillId="4" borderId="18" xfId="0" applyNumberFormat="1" applyFont="1" applyFill="1" applyBorder="1" applyAlignment="1">
      <alignment horizontal="center" vertical="center" wrapText="1"/>
    </xf>
    <xf numFmtId="8" fontId="5" fillId="4" borderId="1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8" fontId="5" fillId="4" borderId="17" xfId="1" quotePrefix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Moeda" xfId="1" builtinId="4"/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195/Desktop/JOINVILLE/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K65" sqref="K65"/>
    </sheetView>
  </sheetViews>
  <sheetFormatPr defaultRowHeight="14.25"/>
  <cols>
    <col min="2" max="2" width="26.125" customWidth="1"/>
    <col min="8" max="8" width="23.625" customWidth="1"/>
    <col min="9" max="9" width="11.75" customWidth="1"/>
  </cols>
  <sheetData>
    <row r="1" spans="1:9" ht="15" thickBot="1">
      <c r="A1" s="9" t="s">
        <v>0</v>
      </c>
      <c r="B1" s="10"/>
      <c r="C1" s="1" t="s">
        <v>1</v>
      </c>
      <c r="D1" s="11" t="s">
        <v>2</v>
      </c>
      <c r="E1" s="11"/>
      <c r="F1" s="11"/>
      <c r="G1" s="11"/>
      <c r="H1" s="11"/>
      <c r="I1" s="4" t="s">
        <v>3</v>
      </c>
    </row>
    <row r="2" spans="1:9" ht="15.75" thickTop="1" thickBot="1">
      <c r="A2" s="12" t="str">
        <f>IFERROR(IF($C$8="Dental Uni",VLOOKUP(C2,'[1]Tabela Dental'!A:D,2,FALSE),VLOOKUP(C2,'[1]Tabela life'!$A$2:$F$223,2,0)),"-")</f>
        <v>Prevenção</v>
      </c>
      <c r="B2" s="13"/>
      <c r="C2" s="2">
        <v>84000090</v>
      </c>
      <c r="D2" s="14" t="str">
        <f>IFERROR(IF($C$8="Dental Uni",VLOOKUP(C2,'[1]Tabela Dental'!A:D,3,FALSE),VLOOKUP(C2,'[1]Tabela life'!$A$2:$F$223,4,0)),"-")</f>
        <v>aplicação tópica de flúor</v>
      </c>
      <c r="E2" s="15"/>
      <c r="F2" s="15"/>
      <c r="G2" s="15"/>
      <c r="H2" s="16"/>
      <c r="I2" s="5">
        <v>90</v>
      </c>
    </row>
    <row r="3" spans="1:9" ht="15" thickBot="1">
      <c r="A3" s="17" t="str">
        <f>IFERROR(IF($C$8="Dental Uni",VLOOKUP(C3,'[1]Tabela Dental'!A:D,2,FALSE),VLOOKUP(C3,'[1]Tabela life'!$A$2:$F$223,2,0)),"-")</f>
        <v>Prevenção</v>
      </c>
      <c r="B3" s="18"/>
      <c r="C3" s="3">
        <v>84000198</v>
      </c>
      <c r="D3" s="19" t="str">
        <f>IFERROR(IF($C$8="Dental Uni",VLOOKUP(C3,'[1]Tabela Dental'!A:D,3,FALSE),VLOOKUP(C3,'[1]Tabela life'!$A$2:$F$223,4,0)),"-")</f>
        <v>profilaxia: polimento coronário</v>
      </c>
      <c r="E3" s="20"/>
      <c r="F3" s="20"/>
      <c r="G3" s="20"/>
      <c r="H3" s="21"/>
      <c r="I3" s="22">
        <v>90</v>
      </c>
    </row>
    <row r="4" spans="1:9" ht="15" thickBot="1">
      <c r="A4" s="17" t="str">
        <f>IFERROR(IF($C$8="Dental Uni",VLOOKUP(C4,'[1]Tabela Dental'!A:D,2,FALSE),VLOOKUP(C4,'[1]Tabela life'!$A$2:$F$223,2,0)),"-")</f>
        <v>Diagnóstico</v>
      </c>
      <c r="B4" s="18"/>
      <c r="C4" s="3">
        <v>81000030</v>
      </c>
      <c r="D4" s="19" t="str">
        <f>IFERROR(IF($C$8="Dental Uni",VLOOKUP(C4,'[1]Tabela Dental'!A:D,3,FALSE),VLOOKUP(C4,'[1]Tabela life'!$A$2:$F$223,4,0)),"-")</f>
        <v>consulta odontológica</v>
      </c>
      <c r="E4" s="20"/>
      <c r="F4" s="20"/>
      <c r="G4" s="20"/>
      <c r="H4" s="21"/>
      <c r="I4" s="6">
        <v>15</v>
      </c>
    </row>
    <row r="5" spans="1:9" ht="15" thickBot="1">
      <c r="A5" s="17" t="str">
        <f>IFERROR(IF($C$8="Dental Uni",VLOOKUP(C5,'[1]Tabela Dental'!A:D,2,FALSE),VLOOKUP(C5,'[1]Tabela life'!$A$2:$F$223,2,0)),"-")</f>
        <v>Dentística Restauradora</v>
      </c>
      <c r="B5" s="18"/>
      <c r="C5" s="3">
        <v>85100196</v>
      </c>
      <c r="D5" s="19" t="str">
        <f>IFERROR(IF($C$8="Dental Uni",VLOOKUP(C5,'[1]Tabela Dental'!A:D,3,FALSE),VLOOKUP(C5,'[1]Tabela life'!$A$2:$F$223,4,0)),"-")</f>
        <v>restauração resina fotopolimerizável 1 face</v>
      </c>
      <c r="E5" s="20"/>
      <c r="F5" s="20"/>
      <c r="G5" s="20"/>
      <c r="H5" s="21"/>
      <c r="I5" s="6">
        <v>37</v>
      </c>
    </row>
    <row r="6" spans="1:9" ht="15" thickBot="1">
      <c r="A6" s="17" t="str">
        <f>IFERROR(IF($C$8="Dental Uni",VLOOKUP(C6,'[1]Tabela Dental'!A:D,2,FALSE),VLOOKUP(C6,'[1]Tabela life'!$A$2:$F$223,2,0)),"-")</f>
        <v>Dentística Restauradora</v>
      </c>
      <c r="B6" s="18"/>
      <c r="C6" s="3">
        <v>85100200</v>
      </c>
      <c r="D6" s="19" t="str">
        <f>IFERROR(IF($C$8="Dental Uni",VLOOKUP(C6,'[1]Tabela Dental'!A:D,3,FALSE),VLOOKUP(C6,'[1]Tabela life'!$A$2:$F$223,4,0)),"-")</f>
        <v>restauração resina fotopolimerizável 2 faces</v>
      </c>
      <c r="E6" s="20"/>
      <c r="F6" s="20"/>
      <c r="G6" s="20"/>
      <c r="H6" s="21"/>
      <c r="I6" s="6">
        <v>43</v>
      </c>
    </row>
    <row r="7" spans="1:9" ht="15" thickBot="1">
      <c r="A7" s="17" t="str">
        <f>IFERROR(IF($C$8="Dental Uni",VLOOKUP(C7,'[1]Tabela Dental'!A:D,2,FALSE),VLOOKUP(C7,'[1]Tabela life'!$A$2:$F$223,2,0)),"-")</f>
        <v>Dentística Restauradora</v>
      </c>
      <c r="B7" s="18"/>
      <c r="C7" s="3">
        <v>85100218</v>
      </c>
      <c r="D7" s="19" t="str">
        <f>IFERROR(IF($C$8="Dental Uni",VLOOKUP(C7,'[1]Tabela Dental'!A:D,3,FALSE),VLOOKUP(C7,'[1]Tabela life'!$A$2:$F$223,4,0)),"-")</f>
        <v>restauração resina fotopolimerizável 3 faces</v>
      </c>
      <c r="E7" s="20"/>
      <c r="F7" s="20"/>
      <c r="G7" s="20"/>
      <c r="H7" s="21"/>
      <c r="I7" s="6">
        <v>50</v>
      </c>
    </row>
    <row r="8" spans="1:9" ht="15" thickBot="1">
      <c r="A8" s="17" t="str">
        <f>IFERROR(IF($C$8="Dental Uni",VLOOKUP(C8,'[1]Tabela Dental'!A:D,2,FALSE),VLOOKUP(C8,'[1]Tabela life'!$A$2:$F$223,2,0)),"-")</f>
        <v>Dentística Restauradora</v>
      </c>
      <c r="B8" s="18"/>
      <c r="C8" s="3">
        <v>85100226</v>
      </c>
      <c r="D8" s="19" t="str">
        <f>IFERROR(IF($C$8="Dental Uni",VLOOKUP(C8,'[1]Tabela Dental'!A:D,3,FALSE),VLOOKUP(C8,'[1]Tabela life'!$A$2:$F$223,4,0)),"-")</f>
        <v>restauração resina fotopolimerizável 4 faces</v>
      </c>
      <c r="E8" s="20"/>
      <c r="F8" s="20"/>
      <c r="G8" s="20"/>
      <c r="H8" s="21"/>
      <c r="I8" s="6">
        <v>50</v>
      </c>
    </row>
    <row r="9" spans="1:9" ht="15" thickBot="1">
      <c r="A9" s="17" t="str">
        <f>IFERROR(IF($C$8="Dental Uni",VLOOKUP(C9,'[1]Tabela Dental'!A:D,2,FALSE),VLOOKUP(C9,'[1]Tabela life'!$A$2:$F$223,2,0)),"-")</f>
        <v>Periodontia</v>
      </c>
      <c r="B9" s="18"/>
      <c r="C9" s="3">
        <v>85300047</v>
      </c>
      <c r="D9" s="19" t="str">
        <f>IFERROR(IF($C$8="Dental Uni",VLOOKUP(C9,'[1]Tabela Dental'!A:D,3,FALSE),VLOOKUP(C9,'[1]Tabela life'!$A$2:$F$223,4,0)),"-")</f>
        <v>raspagem supra-gengival</v>
      </c>
      <c r="E9" s="20"/>
      <c r="F9" s="20"/>
      <c r="G9" s="20"/>
      <c r="H9" s="21"/>
      <c r="I9" s="6">
        <v>130</v>
      </c>
    </row>
    <row r="10" spans="1:9" ht="15" thickBot="1">
      <c r="A10" s="17" t="str">
        <f>IFERROR(IF($C$8="Dental Uni",VLOOKUP(C10,'[1]Tabela Dental'!A:D,2,FALSE),VLOOKUP(C10,'[1]Tabela life'!$A$2:$F$223,2,0)),"-")</f>
        <v>Periodontia</v>
      </c>
      <c r="B10" s="18"/>
      <c r="C10" s="3">
        <v>85300039</v>
      </c>
      <c r="D10" s="19" t="str">
        <f>IFERROR(IF($C$8="Dental Uni",VLOOKUP(C10,'[1]Tabela Dental'!A:D,3,FALSE),VLOOKUP(C10,'[1]Tabela life'!$A$2:$F$223,4,0)),"-")</f>
        <v>raspagem sub-gengival/alisamento radicular</v>
      </c>
      <c r="E10" s="20"/>
      <c r="F10" s="20"/>
      <c r="G10" s="20"/>
      <c r="H10" s="21"/>
      <c r="I10" s="6">
        <v>140</v>
      </c>
    </row>
    <row r="11" spans="1:9" ht="15" thickBot="1">
      <c r="A11" s="17" t="str">
        <f>IFERROR(IF($C$8="Dental Uni",VLOOKUP(C11,'[1]Tabela Dental'!A:D,2,FALSE),VLOOKUP(C11,'[1]Tabela life'!$A$2:$F$223,2,0)),"-")</f>
        <v>Periodontia</v>
      </c>
      <c r="B11" s="18"/>
      <c r="C11" s="3">
        <v>82000212</v>
      </c>
      <c r="D11" s="19" t="str">
        <f>IFERROR(IF($C$8="Dental Uni",VLOOKUP(C11,'[1]Tabela Dental'!A:D,3,FALSE),VLOOKUP(C11,'[1]Tabela life'!$A$2:$F$223,4,0)),"-")</f>
        <v>aumento de coroa clínica</v>
      </c>
      <c r="E11" s="20"/>
      <c r="F11" s="20"/>
      <c r="G11" s="20"/>
      <c r="H11" s="21"/>
      <c r="I11" s="6">
        <v>90</v>
      </c>
    </row>
    <row r="12" spans="1:9" ht="15" thickBot="1">
      <c r="A12" s="17" t="str">
        <f>IFERROR(IF($C$8="Dental Uni",VLOOKUP(C12,'[1]Tabela Dental'!A:D,2,FALSE),VLOOKUP(C12,'[1]Tabela life'!$A$2:$F$223,2,0)),"-")</f>
        <v>Periodontia</v>
      </c>
      <c r="B12" s="18"/>
      <c r="C12" s="3">
        <v>82000921</v>
      </c>
      <c r="D12" s="19" t="str">
        <f>IFERROR(IF($C$8="Dental Uni",VLOOKUP(C12,'[1]Tabela Dental'!A:D,3,FALSE),VLOOKUP(C12,'[1]Tabela life'!$A$2:$F$223,4,0)),"-")</f>
        <v>gengivectomia</v>
      </c>
      <c r="E12" s="20"/>
      <c r="F12" s="20"/>
      <c r="G12" s="20"/>
      <c r="H12" s="21"/>
      <c r="I12" s="6">
        <v>87</v>
      </c>
    </row>
    <row r="13" spans="1:9" ht="15" thickBot="1">
      <c r="A13" s="17" t="str">
        <f>IFERROR(IF($C$8="Dental Uni",VLOOKUP(C13,'[1]Tabela Dental'!A:D,2,FALSE),VLOOKUP(C13,'[1]Tabela life'!$A$2:$F$223,2,0)),"-")</f>
        <v>Periodontia</v>
      </c>
      <c r="B13" s="18"/>
      <c r="C13" s="3">
        <v>82000948</v>
      </c>
      <c r="D13" s="19" t="str">
        <f>IFERROR(IF($C$8="Dental Uni",VLOOKUP(C13,'[1]Tabela Dental'!A:D,3,FALSE),VLOOKUP(C13,'[1]Tabela life'!$A$2:$F$223,4,0)),"-")</f>
        <v>gengivoplastia</v>
      </c>
      <c r="E13" s="20"/>
      <c r="F13" s="20"/>
      <c r="G13" s="20"/>
      <c r="H13" s="21"/>
      <c r="I13" s="6">
        <v>110</v>
      </c>
    </row>
    <row r="14" spans="1:9" ht="15" thickBot="1">
      <c r="A14" s="17" t="str">
        <f>IFERROR(IF($C$8="Dental Uni",VLOOKUP(C14,'[1]Tabela Dental'!A:D,2,FALSE),VLOOKUP(C14,'[1]Tabela life'!$A$2:$F$223,2,0)),"-")</f>
        <v>Periodontia</v>
      </c>
      <c r="B14" s="18"/>
      <c r="C14" s="3">
        <v>82000417</v>
      </c>
      <c r="D14" s="19" t="str">
        <f>IFERROR(IF($C$8="Dental Uni",VLOOKUP(C14,'[1]Tabela Dental'!A:D,3,FALSE),VLOOKUP(C14,'[1]Tabela life'!$A$2:$F$223,4,0)),"-")</f>
        <v>cirurgia periodontal a retalho</v>
      </c>
      <c r="E14" s="20"/>
      <c r="F14" s="20"/>
      <c r="G14" s="20"/>
      <c r="H14" s="21"/>
      <c r="I14" s="6">
        <v>90</v>
      </c>
    </row>
    <row r="15" spans="1:9" ht="15" thickBot="1">
      <c r="A15" s="17" t="str">
        <f>IFERROR(IF($C$8="Dental Uni",VLOOKUP(C15,'[1]Tabela Dental'!A:D,2,FALSE),VLOOKUP(C15,'[1]Tabela life'!$A$2:$F$223,2,0)),"-")</f>
        <v>Cirurgia e Traumatologia Buco-Maxilo-Facial</v>
      </c>
      <c r="B15" s="18"/>
      <c r="C15" s="3">
        <v>82000905</v>
      </c>
      <c r="D15" s="19" t="str">
        <f>IFERROR(IF($C$8="Dental Uni",VLOOKUP(C15,'[1]Tabela Dental'!A:D,3,FALSE),VLOOKUP(C15,'[1]Tabela life'!$A$2:$F$223,4,0)),"-")</f>
        <v>frenulotomia labial</v>
      </c>
      <c r="E15" s="20"/>
      <c r="F15" s="20"/>
      <c r="G15" s="20"/>
      <c r="H15" s="21"/>
      <c r="I15" s="6">
        <v>80</v>
      </c>
    </row>
    <row r="16" spans="1:9" ht="15" thickBot="1">
      <c r="A16" s="17" t="str">
        <f>IFERROR(IF($C$8="Dental Uni",VLOOKUP(C16,'[1]Tabela Dental'!A:D,2,FALSE),VLOOKUP(C16,'[1]Tabela life'!$A$2:$F$223,2,0)),"-")</f>
        <v>Cirurgia e Traumatologia Buco-Maxilo-Facial</v>
      </c>
      <c r="B16" s="18"/>
      <c r="C16" s="3">
        <v>82000913</v>
      </c>
      <c r="D16" s="19" t="str">
        <f>IFERROR(IF($C$8="Dental Uni",VLOOKUP(C16,'[1]Tabela Dental'!A:D,3,FALSE),VLOOKUP(C16,'[1]Tabela life'!$A$2:$F$223,4,0)),"-")</f>
        <v>frenulotomia lingual</v>
      </c>
      <c r="E16" s="20"/>
      <c r="F16" s="20"/>
      <c r="G16" s="20"/>
      <c r="H16" s="21"/>
      <c r="I16" s="6">
        <v>80</v>
      </c>
    </row>
    <row r="17" spans="1:9" ht="15" thickBot="1">
      <c r="A17" s="17" t="str">
        <f>IFERROR(IF($C$8="Dental Uni",VLOOKUP(C17,'[1]Tabela Dental'!A:D,2,FALSE),VLOOKUP(C17,'[1]Tabela life'!$A$2:$F$223,2,0)),"-")</f>
        <v>Cirurgia e Traumatologia Buco-Maxilo-Facial</v>
      </c>
      <c r="B17" s="18"/>
      <c r="C17" s="3">
        <v>82000875</v>
      </c>
      <c r="D17" s="19" t="str">
        <f>IFERROR(IF($C$8="Dental Uni",VLOOKUP(C17,'[1]Tabela Dental'!A:D,3,FALSE),VLOOKUP(C17,'[1]Tabela life'!$A$2:$F$223,4,0)),"-")</f>
        <v>exodontia simples de permanente</v>
      </c>
      <c r="E17" s="20"/>
      <c r="F17" s="20"/>
      <c r="G17" s="20"/>
      <c r="H17" s="21"/>
      <c r="I17" s="6">
        <v>80</v>
      </c>
    </row>
    <row r="18" spans="1:9" ht="15" thickBot="1">
      <c r="A18" s="17" t="str">
        <f>IFERROR(IF($C$8="Dental Uni",VLOOKUP(C18,'[1]Tabela Dental'!A:D,2,FALSE),VLOOKUP(C18,'[1]Tabela life'!$A$2:$F$223,2,0)),"-")</f>
        <v>Cirurgia e Traumatologia Buco-Maxilo-Facial</v>
      </c>
      <c r="B18" s="18"/>
      <c r="C18" s="3">
        <v>82000859</v>
      </c>
      <c r="D18" s="19" t="str">
        <f>IFERROR(IF($C$8="Dental Uni",VLOOKUP(C18,'[1]Tabela Dental'!A:D,3,FALSE),VLOOKUP(C18,'[1]Tabela life'!$A$2:$F$223,4,0)),"-")</f>
        <v>exodontia de raiz residual </v>
      </c>
      <c r="E18" s="20"/>
      <c r="F18" s="20"/>
      <c r="G18" s="20"/>
      <c r="H18" s="21"/>
      <c r="I18" s="6">
        <v>90</v>
      </c>
    </row>
    <row r="19" spans="1:9" ht="15" thickBot="1">
      <c r="A19" s="17" t="str">
        <f>IFERROR(IF($C$8="Dental Uni",VLOOKUP(C19,'[1]Tabela Dental'!A:D,2,FALSE),VLOOKUP(C19,'[1]Tabela life'!$A$2:$F$223,2,0)),"-")</f>
        <v>Cirurgia e Traumatologia Buco-Maxilo-Facial</v>
      </c>
      <c r="B19" s="18"/>
      <c r="C19" s="3">
        <v>82000816</v>
      </c>
      <c r="D19" s="19" t="str">
        <f>IFERROR(IF($C$8="Dental Uni",VLOOKUP(C19,'[1]Tabela Dental'!A:D,3,FALSE),VLOOKUP(C19,'[1]Tabela life'!$A$2:$F$223,4,0)),"-")</f>
        <v>exodontia a retalho </v>
      </c>
      <c r="E19" s="20"/>
      <c r="F19" s="20"/>
      <c r="G19" s="20"/>
      <c r="H19" s="21"/>
      <c r="I19" s="6">
        <v>110</v>
      </c>
    </row>
    <row r="20" spans="1:9" ht="15" thickBot="1">
      <c r="A20" s="17" t="str">
        <f>IFERROR(IF($C$8="Dental Uni",VLOOKUP(C20,'[1]Tabela Dental'!A:D,2,FALSE),VLOOKUP(C20,'[1]Tabela life'!$A$2:$F$223,2,0)),"-")</f>
        <v>Cirurgia e Traumatologia Buco-Maxilo-Facial</v>
      </c>
      <c r="B20" s="18"/>
      <c r="C20" s="3">
        <v>82001294</v>
      </c>
      <c r="D20" s="19" t="str">
        <f>IFERROR(IF($C$8="Dental Uni",VLOOKUP(C20,'[1]Tabela Dental'!A:D,3,FALSE),VLOOKUP(C20,'[1]Tabela life'!$A$2:$F$223,4,0)),"-")</f>
        <v>remoção de dentes semi inclusos / impactados</v>
      </c>
      <c r="E20" s="20"/>
      <c r="F20" s="20"/>
      <c r="G20" s="20"/>
      <c r="H20" s="21"/>
      <c r="I20" s="6">
        <v>140</v>
      </c>
    </row>
    <row r="21" spans="1:9" ht="15" thickBot="1">
      <c r="A21" s="17" t="str">
        <f>IFERROR(IF($C$8="Dental Uni",VLOOKUP(C21,'[1]Tabela Dental'!A:D,2,FALSE),VLOOKUP(C21,'[1]Tabela life'!$A$2:$F$223,2,0)),"-")</f>
        <v>Cirurgia e Traumatologia Buco-Maxilo-Facial</v>
      </c>
      <c r="B21" s="18"/>
      <c r="C21" s="3">
        <v>82001286</v>
      </c>
      <c r="D21" s="19" t="str">
        <f>IFERROR(IF($C$8="Dental Uni",VLOOKUP(C21,'[1]Tabela Dental'!A:D,3,FALSE),VLOOKUP(C21,'[1]Tabela life'!$A$2:$F$223,4,0)),"-")</f>
        <v>remoção de dentes inclusos / impactados</v>
      </c>
      <c r="E21" s="20"/>
      <c r="F21" s="20"/>
      <c r="G21" s="20"/>
      <c r="H21" s="21"/>
      <c r="I21" s="6">
        <v>170</v>
      </c>
    </row>
    <row r="22" spans="1:9" ht="15" thickBot="1">
      <c r="A22" s="17" t="str">
        <f>IFERROR(IF($C$8="Dental Uni",VLOOKUP(C22,'[1]Tabela Dental'!A:D,2,FALSE),VLOOKUP(C22,'[1]Tabela life'!$A$2:$F$223,2,0)),"-")</f>
        <v>Cirurgia e Traumatologia Buco-Maxilo-Facial</v>
      </c>
      <c r="B22" s="18"/>
      <c r="C22" s="3">
        <v>5181</v>
      </c>
      <c r="D22" s="19" t="str">
        <f>IFERROR(IF($C$8="Dental Uni",VLOOKUP(C22,'[1]Tabela Dental'!A:D,3,FALSE),VLOOKUP(C22,'[1]Tabela life'!$A$2:$F$223,4,0)),"-")</f>
        <v>remocao de dentes supra-numerarios (inclusos ou impactados)</v>
      </c>
      <c r="E22" s="20"/>
      <c r="F22" s="20"/>
      <c r="G22" s="20"/>
      <c r="H22" s="21"/>
      <c r="I22" s="6">
        <v>170</v>
      </c>
    </row>
    <row r="23" spans="1:9" ht="15" thickBot="1">
      <c r="A23" s="17" t="str">
        <f>IFERROR(IF($C$8="Dental Uni",VLOOKUP(C23,'[1]Tabela Dental'!A:D,2,FALSE),VLOOKUP(C23,'[1]Tabela life'!$A$2:$F$223,2,0)),"-")</f>
        <v>Endodontia</v>
      </c>
      <c r="B23" s="18"/>
      <c r="C23" s="3">
        <v>85200166</v>
      </c>
      <c r="D23" s="19" t="str">
        <f>IFERROR(IF($C$8="Dental Uni",VLOOKUP(C23,'[1]Tabela Dental'!A:D,3,FALSE),VLOOKUP(C23,'[1]Tabela life'!$A$2:$F$223,4,0)),"-")</f>
        <v>tratamento endodôntico unirradicular</v>
      </c>
      <c r="E23" s="20"/>
      <c r="F23" s="20"/>
      <c r="G23" s="20"/>
      <c r="H23" s="21"/>
      <c r="I23" s="6">
        <v>180</v>
      </c>
    </row>
    <row r="24" spans="1:9" ht="15" thickBot="1">
      <c r="A24" s="17" t="str">
        <f>IFERROR(IF($C$8="Dental Uni",VLOOKUP(C24,'[1]Tabela Dental'!A:D,2,FALSE),VLOOKUP(C24,'[1]Tabela life'!$A$2:$F$223,2,0)),"-")</f>
        <v>Endodontia</v>
      </c>
      <c r="B24" s="18"/>
      <c r="C24" s="3">
        <v>85200140</v>
      </c>
      <c r="D24" s="19" t="str">
        <f>IFERROR(IF($C$8="Dental Uni",VLOOKUP(C24,'[1]Tabela Dental'!A:D,3,FALSE),VLOOKUP(C24,'[1]Tabela life'!$A$2:$F$223,4,0)),"-")</f>
        <v>tratamento endodôntico birradicular</v>
      </c>
      <c r="E24" s="20"/>
      <c r="F24" s="20"/>
      <c r="G24" s="20"/>
      <c r="H24" s="21"/>
      <c r="I24" s="6">
        <v>250</v>
      </c>
    </row>
    <row r="25" spans="1:9" ht="15" thickBot="1">
      <c r="A25" s="17" t="str">
        <f>IFERROR(IF($C$8="Dental Uni",VLOOKUP(C25,'[1]Tabela Dental'!A:D,2,FALSE),VLOOKUP(C25,'[1]Tabela life'!$A$2:$F$223,2,0)),"-")</f>
        <v>Endodontia</v>
      </c>
      <c r="B25" s="18"/>
      <c r="C25" s="3">
        <v>85200158</v>
      </c>
      <c r="D25" s="19" t="str">
        <f>IFERROR(IF($C$8="Dental Uni",VLOOKUP(C25,'[1]Tabela Dental'!A:D,3,FALSE),VLOOKUP(C25,'[1]Tabela life'!$A$2:$F$223,4,0)),"-")</f>
        <v>tratamento endodôntico multirradicular</v>
      </c>
      <c r="E25" s="20"/>
      <c r="F25" s="20"/>
      <c r="G25" s="20"/>
      <c r="H25" s="21"/>
      <c r="I25" s="6">
        <v>415</v>
      </c>
    </row>
    <row r="26" spans="1:9" ht="15" thickBot="1">
      <c r="A26" s="17" t="str">
        <f>IFERROR(IF($C$8="Dental Uni",VLOOKUP(C26,'[1]Tabela Dental'!A:D,2,FALSE),VLOOKUP(C26,'[1]Tabela life'!$A$2:$F$223,2,0)),"-")</f>
        <v>Endodontia</v>
      </c>
      <c r="B26" s="18"/>
      <c r="C26" s="3">
        <v>85200115</v>
      </c>
      <c r="D26" s="19" t="str">
        <f>IFERROR(IF($C$8="Dental Uni",VLOOKUP(C26,'[1]Tabela Dental'!A:D,3,FALSE),VLOOKUP(C26,'[1]Tabela life'!$A$2:$F$223,4,0)),"-")</f>
        <v>retratamento endodôntico unirradicular</v>
      </c>
      <c r="E26" s="20"/>
      <c r="F26" s="20"/>
      <c r="G26" s="20"/>
      <c r="H26" s="21"/>
      <c r="I26" s="6">
        <v>220</v>
      </c>
    </row>
    <row r="27" spans="1:9" ht="15" thickBot="1">
      <c r="A27" s="17" t="str">
        <f>IFERROR(IF($C$8="Dental Uni",VLOOKUP(C27,'[1]Tabela Dental'!A:D,2,FALSE),VLOOKUP(C27,'[1]Tabela life'!$A$2:$F$223,2,0)),"-")</f>
        <v>Endodontia</v>
      </c>
      <c r="B27" s="18"/>
      <c r="C27" s="3">
        <v>85200093</v>
      </c>
      <c r="D27" s="19" t="str">
        <f>IFERROR(IF($C$8="Dental Uni",VLOOKUP(C27,'[1]Tabela Dental'!A:D,3,FALSE),VLOOKUP(C27,'[1]Tabela life'!$A$2:$F$223,4,0)),"-")</f>
        <v>retratamento endodôntico birradicular</v>
      </c>
      <c r="E27" s="20"/>
      <c r="F27" s="20"/>
      <c r="G27" s="20"/>
      <c r="H27" s="21"/>
      <c r="I27" s="6">
        <v>290</v>
      </c>
    </row>
    <row r="28" spans="1:9" ht="15" thickBot="1">
      <c r="A28" s="17" t="str">
        <f>IFERROR(IF($C$8="Dental Uni",VLOOKUP(C28,'[1]Tabela Dental'!A:D,2,FALSE),VLOOKUP(C28,'[1]Tabela life'!$A$2:$F$223,2,0)),"-")</f>
        <v>Endodontia</v>
      </c>
      <c r="B28" s="18"/>
      <c r="C28" s="3">
        <v>85200107</v>
      </c>
      <c r="D28" s="19" t="str">
        <f>IFERROR(IF($C$8="Dental Uni",VLOOKUP(C28,'[1]Tabela Dental'!A:D,3,FALSE),VLOOKUP(C28,'[1]Tabela life'!$A$2:$F$223,4,0)),"-")</f>
        <v>retratamento endodôntico multirradicular</v>
      </c>
      <c r="E28" s="20"/>
      <c r="F28" s="20"/>
      <c r="G28" s="20"/>
      <c r="H28" s="21"/>
      <c r="I28" s="6">
        <v>515</v>
      </c>
    </row>
    <row r="29" spans="1:9" ht="15" thickBot="1">
      <c r="A29" s="17" t="str">
        <f>IFERROR(IF($C$8="Dental Uni",VLOOKUP(C29,'[1]Tabela Dental'!A:D,2,FALSE),VLOOKUP(C29,'[1]Tabela life'!$A$2:$F$223,2,0)),"-")</f>
        <v>Odontopediatria</v>
      </c>
      <c r="B29" s="18"/>
      <c r="C29" s="3">
        <v>81000014</v>
      </c>
      <c r="D29" s="19" t="str">
        <f>IFERROR(IF($C$8="Dental Uni",VLOOKUP(C29,'[1]Tabela Dental'!A:D,3,FALSE),VLOOKUP(C29,'[1]Tabela life'!$A$2:$F$223,4,0)),"-")</f>
        <v>condicionamento em odontologia</v>
      </c>
      <c r="E29" s="20"/>
      <c r="F29" s="20"/>
      <c r="G29" s="20"/>
      <c r="H29" s="21"/>
      <c r="I29" s="6">
        <v>145</v>
      </c>
    </row>
    <row r="30" spans="1:9" ht="15" thickBot="1">
      <c r="A30" s="17" t="str">
        <f>IFERROR(IF($C$8="Dental Uni",VLOOKUP(C30,'[1]Tabela Dental'!A:D,2,FALSE),VLOOKUP(C30,'[1]Tabela life'!$A$2:$F$223,2,0)),"-")</f>
        <v>Odontopediatria</v>
      </c>
      <c r="B30" s="18"/>
      <c r="C30" s="3">
        <v>84000074</v>
      </c>
      <c r="D30" s="19" t="str">
        <f>IFERROR(IF($C$8="Dental Uni",VLOOKUP(C30,'[1]Tabela Dental'!A:D,3,FALSE),VLOOKUP(C30,'[1]Tabela life'!$A$2:$F$223,4,0)),"-")</f>
        <v>aplicação de selante de fóssulas e fissuras</v>
      </c>
      <c r="E30" s="20"/>
      <c r="F30" s="20"/>
      <c r="G30" s="20"/>
      <c r="H30" s="21"/>
      <c r="I30" s="6">
        <v>28</v>
      </c>
    </row>
    <row r="31" spans="1:9" ht="15" thickBot="1">
      <c r="A31" s="17" t="str">
        <f>IFERROR(IF($C$8="Dental Uni",VLOOKUP(C31,'[1]Tabela Dental'!A:D,2,FALSE),VLOOKUP(C31,'[1]Tabela life'!$A$2:$F$223,2,0)),"-")</f>
        <v>Odontopediatria</v>
      </c>
      <c r="B31" s="18"/>
      <c r="C31" s="3">
        <v>83000151</v>
      </c>
      <c r="D31" s="19" t="str">
        <f>IFERROR(IF($C$8="Dental Uni",VLOOKUP(C31,'[1]Tabela Dental'!A:D,3,FALSE),VLOOKUP(C31,'[1]Tabela life'!$A$2:$F$223,4,0)),"-")</f>
        <v>tratamento endodôntico em decíduos</v>
      </c>
      <c r="E31" s="20"/>
      <c r="F31" s="20"/>
      <c r="G31" s="20"/>
      <c r="H31" s="21"/>
      <c r="I31" s="6" t="s">
        <v>4</v>
      </c>
    </row>
    <row r="32" spans="1:9" ht="15" thickBot="1">
      <c r="A32" s="17" t="str">
        <f>IFERROR(IF($C$8="Dental Uni",VLOOKUP(C32,'[1]Tabela Dental'!A:D,2,FALSE),VLOOKUP(C32,'[1]Tabela life'!$A$2:$F$223,2,0)),"-")</f>
        <v>Odontopediatria</v>
      </c>
      <c r="B32" s="18"/>
      <c r="C32" s="3">
        <v>83000089</v>
      </c>
      <c r="D32" s="19" t="str">
        <f>IFERROR(IF($C$8="Dental Uni",VLOOKUP(C32,'[1]Tabela Dental'!A:D,3,FALSE),VLOOKUP(C32,'[1]Tabela life'!$A$2:$F$223,4,0)),"-")</f>
        <v>exodontia simples de decíduos</v>
      </c>
      <c r="E32" s="20"/>
      <c r="F32" s="20"/>
      <c r="G32" s="20"/>
      <c r="H32" s="21"/>
      <c r="I32" s="6">
        <v>70</v>
      </c>
    </row>
    <row r="33" spans="1:9" ht="15" thickBot="1">
      <c r="A33" s="17" t="str">
        <f>IFERROR(IF($C$8="Dental Uni",VLOOKUP(C33,'[1]Tabela Dental'!A:D,2,FALSE),VLOOKUP(C33,'[1]Tabela life'!$A$2:$F$223,2,0)),"-")</f>
        <v>Prótese Dentária</v>
      </c>
      <c r="B33" s="18"/>
      <c r="C33" s="3">
        <v>85400033</v>
      </c>
      <c r="D33" s="19" t="str">
        <f>IFERROR(IF($C$8="Dental Uni",VLOOKUP(C33,'[1]Tabela Dental'!A:D,3,FALSE),VLOOKUP(C33,'[1]Tabela life'!$A$2:$F$223,4,0)),"-")</f>
        <v>conserto em prótese parcial removível (em consultório e em laboratório)</v>
      </c>
      <c r="E33" s="20"/>
      <c r="F33" s="20"/>
      <c r="G33" s="20"/>
      <c r="H33" s="21"/>
      <c r="I33" s="6">
        <v>250</v>
      </c>
    </row>
    <row r="34" spans="1:9" ht="15" thickBot="1">
      <c r="A34" s="17" t="str">
        <f>IFERROR(IF($C$8="Dental Uni",VLOOKUP(C34,'[1]Tabela Dental'!A:D,2,FALSE),VLOOKUP(C34,'[1]Tabela life'!$A$2:$F$223,2,0)),"-")</f>
        <v>Prótese Dentária</v>
      </c>
      <c r="B34" s="18"/>
      <c r="C34" s="3">
        <v>85400041</v>
      </c>
      <c r="D34" s="19" t="str">
        <f>IFERROR(IF($C$8="Dental Uni",VLOOKUP(C34,'[1]Tabela Dental'!A:D,3,FALSE),VLOOKUP(C34,'[1]Tabela life'!$A$2:$F$223,4,0)),"-")</f>
        <v>conserto em prótese parcial removível (exclusivamente em consultório)</v>
      </c>
      <c r="E34" s="20"/>
      <c r="F34" s="20"/>
      <c r="G34" s="20"/>
      <c r="H34" s="21"/>
      <c r="I34" s="7">
        <v>120</v>
      </c>
    </row>
    <row r="35" spans="1:9" ht="15" thickBot="1">
      <c r="A35" s="17" t="str">
        <f>IFERROR(IF($C$8="Dental Uni",VLOOKUP(C35,'[1]Tabela Dental'!A:D,2,FALSE),VLOOKUP(C35,'[1]Tabela life'!$A$2:$F$223,2,0)),"-")</f>
        <v>Prótese Dentária</v>
      </c>
      <c r="B35" s="18"/>
      <c r="C35" s="3">
        <v>85400050</v>
      </c>
      <c r="D35" s="19" t="str">
        <f>IFERROR(IF($C$8="Dental Uni",VLOOKUP(C35,'[1]Tabela Dental'!A:D,3,FALSE),VLOOKUP(C35,'[1]Tabela life'!$A$2:$F$223,4,0)),"-")</f>
        <v>conserto em prótese total (em consultório e em laboratório)</v>
      </c>
      <c r="E35" s="20"/>
      <c r="F35" s="20"/>
      <c r="G35" s="20"/>
      <c r="H35" s="21"/>
      <c r="I35" s="8">
        <v>250</v>
      </c>
    </row>
    <row r="36" spans="1:9" ht="15" thickBot="1">
      <c r="A36" s="17" t="str">
        <f>IFERROR(IF($C$8="Dental Uni",VLOOKUP(C36,'[1]Tabela Dental'!A:D,2,FALSE),VLOOKUP(C36,'[1]Tabela life'!$A$2:$F$223,2,0)),"-")</f>
        <v>Prótese Dentária</v>
      </c>
      <c r="B36" s="18"/>
      <c r="C36" s="3">
        <v>85400068</v>
      </c>
      <c r="D36" s="19" t="str">
        <f>IFERROR(IF($C$8="Dental Uni",VLOOKUP(C36,'[1]Tabela Dental'!A:D,3,FALSE),VLOOKUP(C36,'[1]Tabela life'!$A$2:$F$223,4,0)),"-")</f>
        <v>conserto em prótese total (exclusivamento em consultório)</v>
      </c>
      <c r="E36" s="20"/>
      <c r="F36" s="20"/>
      <c r="G36" s="20"/>
      <c r="H36" s="21"/>
      <c r="I36" s="8">
        <v>120</v>
      </c>
    </row>
    <row r="37" spans="1:9" ht="15" thickBot="1">
      <c r="A37" s="17" t="str">
        <f>IFERROR(IF($C$8="Dental Uni",VLOOKUP(C37,'[1]Tabela Dental'!A:D,2,FALSE),VLOOKUP(C37,'[1]Tabela life'!$A$2:$F$223,2,0)),"-")</f>
        <v>Prótese Dentária</v>
      </c>
      <c r="B37" s="18"/>
      <c r="C37" s="3">
        <v>85400483</v>
      </c>
      <c r="D37" s="19" t="str">
        <f>IFERROR(IF($C$8="Dental Uni",VLOOKUP(C37,'[1]Tabela Dental'!A:D,3,FALSE),VLOOKUP(C37,'[1]Tabela life'!$A$2:$F$223,4,0)),"-")</f>
        <v>reembasamento de prótese total ou parcial - imediato (em consultório)</v>
      </c>
      <c r="E37" s="20"/>
      <c r="F37" s="20"/>
      <c r="G37" s="20"/>
      <c r="H37" s="21"/>
      <c r="I37" s="8">
        <v>120</v>
      </c>
    </row>
    <row r="38" spans="1:9" ht="15" thickBot="1">
      <c r="A38" s="17" t="str">
        <f>IFERROR(IF($C$8="Dental Uni",VLOOKUP(C38,'[1]Tabela Dental'!A:D,2,FALSE),VLOOKUP(C38,'[1]Tabela life'!$A$2:$F$223,2,0)),"-")</f>
        <v>Prótese Dentária</v>
      </c>
      <c r="B38" s="18"/>
      <c r="C38" s="3">
        <v>85400491</v>
      </c>
      <c r="D38" s="19" t="str">
        <f>IFERROR(IF($C$8="Dental Uni",VLOOKUP(C38,'[1]Tabela Dental'!A:D,3,FALSE),VLOOKUP(C38,'[1]Tabela life'!$A$2:$F$223,4,0)),"-")</f>
        <v>reembasamento de prótese total ou parcial - imediato (em laboratório)</v>
      </c>
      <c r="E38" s="20"/>
      <c r="F38" s="20"/>
      <c r="G38" s="20"/>
      <c r="H38" s="21"/>
      <c r="I38" s="8">
        <v>200</v>
      </c>
    </row>
    <row r="39" spans="1:9" ht="15" thickBot="1">
      <c r="A39" s="17" t="str">
        <f>IFERROR(IF($C$8="Dental Uni",VLOOKUP(C39,'[1]Tabela Dental'!A:D,2,FALSE),VLOOKUP(C39,'[1]Tabela life'!$A$2:$F$223,2,0)),"-")</f>
        <v>Prótese Dentária</v>
      </c>
      <c r="B39" s="18"/>
      <c r="C39" s="3">
        <v>85400076</v>
      </c>
      <c r="D39" s="19" t="str">
        <f>IFERROR(IF($C$8="Dental Uni",VLOOKUP(C39,'[1]Tabela Dental'!A:D,3,FALSE),VLOOKUP(C39,'[1]Tabela life'!$A$2:$F$223,4,0)),"-")</f>
        <v>coroa provisória com pino</v>
      </c>
      <c r="E39" s="20"/>
      <c r="F39" s="20"/>
      <c r="G39" s="20"/>
      <c r="H39" s="21"/>
      <c r="I39" s="8">
        <v>115</v>
      </c>
    </row>
    <row r="40" spans="1:9" ht="15" thickBot="1">
      <c r="A40" s="17" t="str">
        <f>IFERROR(IF($C$8="Dental Uni",VLOOKUP(C40,'[1]Tabela Dental'!A:D,2,FALSE),VLOOKUP(C40,'[1]Tabela life'!$A$2:$F$223,2,0)),"-")</f>
        <v>Prótese Dentária</v>
      </c>
      <c r="B40" s="18"/>
      <c r="C40" s="3">
        <v>85400084</v>
      </c>
      <c r="D40" s="19" t="str">
        <f>IFERROR(IF($C$8="Dental Uni",VLOOKUP(C40,'[1]Tabela Dental'!A:D,3,FALSE),VLOOKUP(C40,'[1]Tabela life'!$A$2:$F$223,4,0)),"-")</f>
        <v>coroa provisória sem pino</v>
      </c>
      <c r="E40" s="20"/>
      <c r="F40" s="20"/>
      <c r="G40" s="20"/>
      <c r="H40" s="21"/>
      <c r="I40" s="8">
        <v>115</v>
      </c>
    </row>
    <row r="41" spans="1:9" ht="15" thickBot="1">
      <c r="A41" s="17" t="str">
        <f>IFERROR(IF($C$8="Dental Uni",VLOOKUP(C41,'[1]Tabela Dental'!A:D,2,FALSE),VLOOKUP(C41,'[1]Tabela life'!$A$2:$F$223,2,0)),"-")</f>
        <v>Prótese Dentária</v>
      </c>
      <c r="B41" s="18"/>
      <c r="C41" s="3">
        <v>85400211</v>
      </c>
      <c r="D41" s="19" t="str">
        <f>IFERROR(IF($C$8="Dental Uni",VLOOKUP(C41,'[1]Tabela Dental'!A:D,3,FALSE),VLOOKUP(C41,'[1]Tabela life'!$A$2:$F$223,4,0)),"-")</f>
        <v>núcleo de preenchimento</v>
      </c>
      <c r="E41" s="20"/>
      <c r="F41" s="20"/>
      <c r="G41" s="20"/>
      <c r="H41" s="21"/>
      <c r="I41" s="8">
        <v>190</v>
      </c>
    </row>
    <row r="42" spans="1:9" ht="15" thickBot="1">
      <c r="A42" s="17" t="str">
        <f>IFERROR(IF($C$8="Dental Uni",VLOOKUP(C42,'[1]Tabela Dental'!A:D,2,FALSE),VLOOKUP(C42,'[1]Tabela life'!$A$2:$F$223,2,0)),"-")</f>
        <v>Prótese Dentária</v>
      </c>
      <c r="B42" s="18"/>
      <c r="C42" s="3">
        <v>85400220</v>
      </c>
      <c r="D42" s="19" t="str">
        <f>IFERROR(IF($C$8="Dental Uni",VLOOKUP(C42,'[1]Tabela Dental'!A:D,3,FALSE),VLOOKUP(C42,'[1]Tabela life'!$A$2:$F$223,4,0)),"-")</f>
        <v>núcleo metálico fundido</v>
      </c>
      <c r="E42" s="20"/>
      <c r="F42" s="20"/>
      <c r="G42" s="20"/>
      <c r="H42" s="21"/>
      <c r="I42" s="8">
        <v>234</v>
      </c>
    </row>
    <row r="43" spans="1:9" ht="15" thickBot="1">
      <c r="A43" s="17" t="str">
        <f>IFERROR(IF($C$8="Dental Uni",VLOOKUP(C43,'[1]Tabela Dental'!A:D,2,FALSE),VLOOKUP(C43,'[1]Tabela life'!$A$2:$F$223,2,0)),"-")</f>
        <v>Prótese Dentária</v>
      </c>
      <c r="B43" s="18"/>
      <c r="C43" s="3">
        <v>85400262</v>
      </c>
      <c r="D43" s="19" t="str">
        <f>IFERROR(IF($C$8="Dental Uni",VLOOKUP(C43,'[1]Tabela Dental'!A:D,3,FALSE),VLOOKUP(C43,'[1]Tabela life'!$A$2:$F$223,4,0)),"-")</f>
        <v>pino pre-fabricado</v>
      </c>
      <c r="E43" s="20"/>
      <c r="F43" s="20"/>
      <c r="G43" s="20"/>
      <c r="H43" s="21"/>
      <c r="I43" s="8">
        <v>234</v>
      </c>
    </row>
    <row r="44" spans="1:9" ht="15" thickBot="1">
      <c r="A44" s="17" t="str">
        <f>IFERROR(IF($C$8="Dental Uni",VLOOKUP(C44,'[1]Tabela Dental'!A:D,2,FALSE),VLOOKUP(C44,'[1]Tabela life'!$A$2:$F$223,2,0)),"-")</f>
        <v>Prótese Dentária</v>
      </c>
      <c r="B44" s="18"/>
      <c r="C44" s="3">
        <v>85400092</v>
      </c>
      <c r="D44" s="19" t="str">
        <f>IFERROR(IF($C$8="Dental Uni",VLOOKUP(C44,'[1]Tabela Dental'!A:D,3,FALSE),VLOOKUP(C44,'[1]Tabela life'!$A$2:$F$223,4,0)),"-")</f>
        <v>coroa total acrílica prensada</v>
      </c>
      <c r="E44" s="20"/>
      <c r="F44" s="20"/>
      <c r="G44" s="20"/>
      <c r="H44" s="21"/>
      <c r="I44" s="8">
        <v>170</v>
      </c>
    </row>
    <row r="45" spans="1:9" ht="15" thickBot="1">
      <c r="A45" s="17" t="str">
        <f>IFERROR(IF($C$8="Dental Uni",VLOOKUP(C45,'[1]Tabela Dental'!A:D,2,FALSE),VLOOKUP(C45,'[1]Tabela life'!$A$2:$F$223,2,0)),"-")</f>
        <v>Prótese Dentária</v>
      </c>
      <c r="B45" s="18"/>
      <c r="C45" s="3">
        <v>85400106</v>
      </c>
      <c r="D45" s="19" t="str">
        <f>IFERROR(IF($C$8="Dental Uni",VLOOKUP(C45,'[1]Tabela Dental'!A:D,3,FALSE),VLOOKUP(C45,'[1]Tabela life'!$A$2:$F$223,4,0)),"-")</f>
        <v>coroa total em cerâmica pura</v>
      </c>
      <c r="E45" s="20"/>
      <c r="F45" s="20"/>
      <c r="G45" s="20"/>
      <c r="H45" s="21"/>
      <c r="I45" s="8">
        <v>900</v>
      </c>
    </row>
    <row r="46" spans="1:9" ht="15" thickBot="1">
      <c r="A46" s="17" t="str">
        <f>IFERROR(IF($C$8="Dental Uni",VLOOKUP(C46,'[1]Tabela Dental'!A:D,2,FALSE),VLOOKUP(C46,'[1]Tabela life'!$A$2:$F$223,2,0)),"-")</f>
        <v>Prótese Dentária</v>
      </c>
      <c r="B46" s="18"/>
      <c r="C46" s="3">
        <v>85400165</v>
      </c>
      <c r="D46" s="19" t="str">
        <f>IFERROR(IF($C$8="Dental Uni",VLOOKUP(C46,'[1]Tabela Dental'!A:D,3,FALSE),VLOOKUP(C46,'[1]Tabela life'!$A$2:$F$223,4,0)),"-")</f>
        <v>coroa total metalo plástica - cerômero</v>
      </c>
      <c r="E46" s="20"/>
      <c r="F46" s="20"/>
      <c r="G46" s="20"/>
      <c r="H46" s="21"/>
      <c r="I46" s="8">
        <v>625</v>
      </c>
    </row>
    <row r="47" spans="1:9" ht="15" thickBot="1">
      <c r="A47" s="17" t="str">
        <f>IFERROR(IF($C$8="Dental Uni",VLOOKUP(C47,'[1]Tabela Dental'!A:D,2,FALSE),VLOOKUP(C47,'[1]Tabela life'!$A$2:$F$223,2,0)),"-")</f>
        <v>Prótese Dentária</v>
      </c>
      <c r="B47" s="18"/>
      <c r="C47" s="3">
        <v>85400173</v>
      </c>
      <c r="D47" s="19" t="str">
        <f>IFERROR(IF($C$8="Dental Uni",VLOOKUP(C47,'[1]Tabela Dental'!A:D,3,FALSE),VLOOKUP(C47,'[1]Tabela life'!$A$2:$F$223,4,0)),"-")</f>
        <v>coroa total metalo plástica - resina acrílica</v>
      </c>
      <c r="E47" s="20"/>
      <c r="F47" s="20"/>
      <c r="G47" s="20"/>
      <c r="H47" s="21"/>
      <c r="I47" s="8">
        <v>625</v>
      </c>
    </row>
    <row r="48" spans="1:9" ht="15" thickBot="1">
      <c r="A48" s="17" t="str">
        <f>IFERROR(IF($C$8="Dental Uni",VLOOKUP(C48,'[1]Tabela Dental'!A:D,2,FALSE),VLOOKUP(C48,'[1]Tabela life'!$A$2:$F$223,2,0)),"-")</f>
        <v>Prótese Dentária</v>
      </c>
      <c r="B48" s="18"/>
      <c r="C48" s="3">
        <v>85400157</v>
      </c>
      <c r="D48" s="19" t="str">
        <f>IFERROR(IF($C$8="Dental Uni",VLOOKUP(C48,'[1]Tabela Dental'!A:D,3,FALSE),VLOOKUP(C48,'[1]Tabela life'!$A$2:$F$223,4,0)),"-")</f>
        <v>coroa total metalo-cerâmica</v>
      </c>
      <c r="E48" s="20"/>
      <c r="F48" s="20"/>
      <c r="G48" s="20"/>
      <c r="H48" s="21"/>
      <c r="I48" s="8">
        <v>900</v>
      </c>
    </row>
    <row r="49" spans="1:9" ht="15" thickBot="1">
      <c r="A49" s="17" t="str">
        <f>IFERROR(IF($C$8="Dental Uni",VLOOKUP(C49,'[1]Tabela Dental'!A:D,2,FALSE),VLOOKUP(C49,'[1]Tabela life'!$A$2:$F$223,2,0)),"-")</f>
        <v>Prótese Dentária</v>
      </c>
      <c r="B49" s="18"/>
      <c r="C49" s="3">
        <v>85400513</v>
      </c>
      <c r="D49" s="19" t="str">
        <f>IFERROR(IF($C$8="Dental Uni",VLOOKUP(C49,'[1]Tabela Dental'!A:D,3,FALSE),VLOOKUP(C49,'[1]Tabela life'!$A$2:$F$223,4,0)),"-")</f>
        <v>restauração em cerâmica pura - inlay</v>
      </c>
      <c r="E49" s="20"/>
      <c r="F49" s="20"/>
      <c r="G49" s="20"/>
      <c r="H49" s="21"/>
      <c r="I49" s="8">
        <v>850</v>
      </c>
    </row>
    <row r="50" spans="1:9" ht="15" thickBot="1">
      <c r="A50" s="17" t="str">
        <f>IFERROR(IF($C$8="Dental Uni",VLOOKUP(C50,'[1]Tabela Dental'!A:D,2,FALSE),VLOOKUP(C50,'[1]Tabela life'!$A$2:$F$223,2,0)),"-")</f>
        <v>Prótese Dentária</v>
      </c>
      <c r="B50" s="18"/>
      <c r="C50" s="3">
        <v>85400521</v>
      </c>
      <c r="D50" s="19" t="str">
        <f>IFERROR(IF($C$8="Dental Uni",VLOOKUP(C50,'[1]Tabela Dental'!A:D,3,FALSE),VLOOKUP(C50,'[1]Tabela life'!$A$2:$F$223,4,0)),"-")</f>
        <v>restauração em cerâmica pura - onlay</v>
      </c>
      <c r="E50" s="20"/>
      <c r="F50" s="20"/>
      <c r="G50" s="20"/>
      <c r="H50" s="21"/>
      <c r="I50" s="8">
        <v>850</v>
      </c>
    </row>
    <row r="51" spans="1:9" ht="15" thickBot="1">
      <c r="A51" s="17" t="str">
        <f>IFERROR(IF($C$8="Dental Uni",VLOOKUP(C51,'[1]Tabela Dental'!A:D,2,FALSE),VLOOKUP(C51,'[1]Tabela life'!$A$2:$F$223,2,0)),"-")</f>
        <v>Prótese Dentária</v>
      </c>
      <c r="B51" s="18"/>
      <c r="C51" s="3">
        <v>85400530</v>
      </c>
      <c r="D51" s="19" t="str">
        <f>IFERROR(IF($C$8="Dental Uni",VLOOKUP(C51,'[1]Tabela Dental'!A:D,3,FALSE),VLOOKUP(C51,'[1]Tabela life'!$A$2:$F$223,4,0)),"-")</f>
        <v>restauração em cerômero - onlay</v>
      </c>
      <c r="E51" s="20"/>
      <c r="F51" s="20"/>
      <c r="G51" s="20"/>
      <c r="H51" s="21"/>
      <c r="I51" s="8">
        <v>650</v>
      </c>
    </row>
    <row r="52" spans="1:9" ht="15" thickBot="1">
      <c r="A52" s="17" t="str">
        <f>IFERROR(IF($C$8="Dental Uni",VLOOKUP(C52,'[1]Tabela Dental'!A:D,2,FALSE),VLOOKUP(C52,'[1]Tabela life'!$A$2:$F$223,2,0)),"-")</f>
        <v>Prótese Dentária</v>
      </c>
      <c r="B52" s="18"/>
      <c r="C52" s="3">
        <v>85400548</v>
      </c>
      <c r="D52" s="19" t="str">
        <f>IFERROR(IF($C$8="Dental Uni",VLOOKUP(C52,'[1]Tabela Dental'!A:D,3,FALSE),VLOOKUP(C52,'[1]Tabela life'!$A$2:$F$223,4,0)),"-")</f>
        <v>restauração em cerômero - inlay</v>
      </c>
      <c r="E52" s="20"/>
      <c r="F52" s="20"/>
      <c r="G52" s="20"/>
      <c r="H52" s="21"/>
      <c r="I52" s="8">
        <v>650</v>
      </c>
    </row>
    <row r="53" spans="1:9" ht="15" thickBot="1">
      <c r="A53" s="17" t="str">
        <f>IFERROR(IF($C$8="Dental Uni",VLOOKUP(C53,'[1]Tabela Dental'!A:D,2,FALSE),VLOOKUP(C53,'[1]Tabela life'!$A$2:$F$223,2,0)),"-")</f>
        <v>Prótese Dentária</v>
      </c>
      <c r="B53" s="18"/>
      <c r="C53" s="3">
        <v>85400114</v>
      </c>
      <c r="D53" s="19" t="str">
        <f>IFERROR(IF($C$8="Dental Uni",VLOOKUP(C53,'[1]Tabela Dental'!A:D,3,FALSE),VLOOKUP(C53,'[1]Tabela life'!$A$2:$F$223,4,0)),"-")</f>
        <v>coroa total em cerômero</v>
      </c>
      <c r="E53" s="20"/>
      <c r="F53" s="20"/>
      <c r="G53" s="20"/>
      <c r="H53" s="21"/>
      <c r="I53" s="8">
        <v>650</v>
      </c>
    </row>
    <row r="54" spans="1:9" ht="15" thickBot="1">
      <c r="A54" s="17" t="str">
        <f>IFERROR(IF($C$8="Dental Uni",VLOOKUP(C54,'[1]Tabela Dental'!A:D,2,FALSE),VLOOKUP(C54,'[1]Tabela life'!$A$2:$F$223,2,0)),"-")</f>
        <v>Prótese Dentária</v>
      </c>
      <c r="B54" s="18"/>
      <c r="C54" s="3">
        <v>85400149</v>
      </c>
      <c r="D54" s="19" t="str">
        <f>IFERROR(IF($C$8="Dental Uni",VLOOKUP(C54,'[1]Tabela Dental'!A:D,3,FALSE),VLOOKUP(C54,'[1]Tabela life'!$A$2:$F$223,4,0)),"-")</f>
        <v>coroa total metálica</v>
      </c>
      <c r="E54" s="20"/>
      <c r="F54" s="20"/>
      <c r="G54" s="20"/>
      <c r="H54" s="21"/>
      <c r="I54" s="8">
        <v>400</v>
      </c>
    </row>
    <row r="55" spans="1:9" ht="15" thickBot="1">
      <c r="A55" s="17" t="str">
        <f>IFERROR(IF($C$8="Dental Uni",VLOOKUP(C55,'[1]Tabela Dental'!A:D,2,FALSE),VLOOKUP(C55,'[1]Tabela life'!$A$2:$F$223,2,0)),"-")</f>
        <v>Prótese Dentária</v>
      </c>
      <c r="B55" s="18"/>
      <c r="C55" s="3">
        <v>85400360</v>
      </c>
      <c r="D55" s="19" t="str">
        <f>IFERROR(IF($C$8="Dental Uni",VLOOKUP(C55,'[1]Tabela Dental'!A:D,3,FALSE),VLOOKUP(C55,'[1]Tabela life'!$A$2:$F$223,4,0)),"-")</f>
        <v>protese parcial fixa provisoria</v>
      </c>
      <c r="E55" s="20"/>
      <c r="F55" s="20"/>
      <c r="G55" s="20"/>
      <c r="H55" s="21"/>
      <c r="I55" s="8">
        <v>500</v>
      </c>
    </row>
    <row r="56" spans="1:9" ht="15" thickBot="1">
      <c r="A56" s="17" t="str">
        <f>IFERROR(IF($C$8="Dental Uni",VLOOKUP(C56,'[1]Tabela Dental'!A:D,2,FALSE),VLOOKUP(C56,'[1]Tabela life'!$A$2:$F$223,2,0)),"-")</f>
        <v>Radiologia Odontológica e Imaginologia</v>
      </c>
      <c r="B56" s="18"/>
      <c r="C56" s="3">
        <v>81000421</v>
      </c>
      <c r="D56" s="19" t="str">
        <f>IFERROR(IF($C$8="Dental Uni",VLOOKUP(C56,'[1]Tabela Dental'!A:D,3,FALSE),VLOOKUP(C56,'[1]Tabela life'!$A$2:$F$223,4,0)),"-")</f>
        <v>rx periapical</v>
      </c>
      <c r="E56" s="20"/>
      <c r="F56" s="20"/>
      <c r="G56" s="20"/>
      <c r="H56" s="21"/>
      <c r="I56" s="8">
        <v>8.5</v>
      </c>
    </row>
    <row r="57" spans="1:9" ht="15" thickBot="1">
      <c r="A57" s="17" t="str">
        <f>IFERROR(IF($C$8="Dental Uni",VLOOKUP(C57,'[1]Tabela Dental'!A:D,2,FALSE),VLOOKUP(C57,'[1]Tabela life'!$A$2:$F$223,2,0)),"-")</f>
        <v>Radiologia Odontológica e Imaginologia</v>
      </c>
      <c r="B57" s="18"/>
      <c r="C57" s="3">
        <v>81000375</v>
      </c>
      <c r="D57" s="19" t="str">
        <f>IFERROR(IF($C$8="Dental Uni",VLOOKUP(C57,'[1]Tabela Dental'!A:D,3,FALSE),VLOOKUP(C57,'[1]Tabela life'!$A$2:$F$223,4,0)),"-")</f>
        <v>rx interproximal - bite-wing</v>
      </c>
      <c r="E57" s="20"/>
      <c r="F57" s="20"/>
      <c r="G57" s="20"/>
      <c r="H57" s="21"/>
      <c r="I57" s="8">
        <v>8.5</v>
      </c>
    </row>
  </sheetData>
  <mergeCells count="114"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</mergeCells>
  <conditionalFormatting sqref="A1:H1 A2:A57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Ana Paula</cp:lastModifiedBy>
  <dcterms:created xsi:type="dcterms:W3CDTF">2025-07-30T11:40:02Z</dcterms:created>
  <dcterms:modified xsi:type="dcterms:W3CDTF">2025-12-04T20:58:53Z</dcterms:modified>
</cp:coreProperties>
</file>